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IC website\Data tables\2022\"/>
    </mc:Choice>
  </mc:AlternateContent>
  <bookViews>
    <workbookView xWindow="0" yWindow="600" windowWidth="17256" windowHeight="5076"/>
  </bookViews>
  <sheets>
    <sheet name="Title" sheetId="21" r:id="rId1"/>
    <sheet name="Contents" sheetId="18" r:id="rId2"/>
    <sheet name="Table A1" sheetId="1" r:id="rId3"/>
    <sheet name="Table A2 " sheetId="2" r:id="rId4"/>
    <sheet name="Table A3" sheetId="3" r:id="rId5"/>
    <sheet name="Table A4" sheetId="4" r:id="rId6"/>
    <sheet name="Table A5" sheetId="5" r:id="rId7"/>
    <sheet name="Table A6" sheetId="6" r:id="rId8"/>
    <sheet name="Table A7" sheetId="22" r:id="rId9"/>
    <sheet name="Table A8" sheetId="23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K5" i="6" l="1"/>
  <c r="K6" i="6"/>
  <c r="K7" i="6"/>
  <c r="K8" i="6"/>
  <c r="K4" i="6"/>
</calcChain>
</file>

<file path=xl/sharedStrings.xml><?xml version="1.0" encoding="utf-8"?>
<sst xmlns="http://schemas.openxmlformats.org/spreadsheetml/2006/main" count="151" uniqueCount="77">
  <si>
    <t>.</t>
  </si>
  <si>
    <t>Corruption</t>
  </si>
  <si>
    <t xml:space="preserve">Fraud </t>
  </si>
  <si>
    <t>Gaol</t>
  </si>
  <si>
    <t>Gaol (Fully Suspended)</t>
  </si>
  <si>
    <t>Fine</t>
  </si>
  <si>
    <t>%</t>
  </si>
  <si>
    <t>n</t>
  </si>
  <si>
    <t>Having an appropriate mechanism for detecting incidents of fraud or suspected fraud, including a process for officials of the entity and other persons to report suspected fraud confidentially</t>
  </si>
  <si>
    <t>Conducting fraud risk assessments regularly</t>
  </si>
  <si>
    <t>Developing and implementing a fraud control plan that deals with identified risks as soon as practicable after conducting a risk assessment</t>
  </si>
  <si>
    <t>Having an appropriate mechanism for investigating or otherwise dealing with incidents of fraud or suspected fraud</t>
  </si>
  <si>
    <t>Conducting fraud risk assessments when there is a substantial change in the structure, functions or activities of the entity</t>
  </si>
  <si>
    <t>Community Service Order/ Community Based Order</t>
  </si>
  <si>
    <t>Number of defendants prosecuted</t>
  </si>
  <si>
    <t xml:space="preserve">Number of convictions </t>
  </si>
  <si>
    <t xml:space="preserve">Number of referrals </t>
  </si>
  <si>
    <t>2016–17</t>
  </si>
  <si>
    <t>2017–18</t>
  </si>
  <si>
    <t>2018–19</t>
  </si>
  <si>
    <t>2019–20</t>
  </si>
  <si>
    <t>Sentencing dispostion</t>
  </si>
  <si>
    <t>Referrals accepted</t>
  </si>
  <si>
    <t xml:space="preserve">Referrals declined </t>
  </si>
  <si>
    <t>Total value</t>
  </si>
  <si>
    <t xml:space="preserve">Amount of fraud charge </t>
  </si>
  <si>
    <t>Micro (&lt;20)</t>
  </si>
  <si>
    <t>Extra large (&gt;10,000)</t>
  </si>
  <si>
    <t>Non-compliant</t>
  </si>
  <si>
    <t>Having an appropriate mechanism for preventing fraud, including by ensuring that officials in the entity are made aware of what constitutes fraud</t>
  </si>
  <si>
    <t>Having an appropriate mechanism for preventing fraud, including by ensuring that the risk of fraud is taken into account in planning and conducting the activities of the entity</t>
  </si>
  <si>
    <t>Having an appropriate mechanism for recording and reporting incidents of fraud or suspected fraud</t>
  </si>
  <si>
    <t xml:space="preserve">Amount of reparation </t>
  </si>
  <si>
    <t>Recognisance Order</t>
  </si>
  <si>
    <t xml:space="preserve">Non-corporate Commonwealth entity </t>
  </si>
  <si>
    <t>Corporate Commonwealth Entity</t>
  </si>
  <si>
    <t>Commonwealth Company</t>
  </si>
  <si>
    <r>
      <t>Total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</si>
  <si>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t xml:space="preserve">Australian Federal Police, Commonwealth Director of Public Prosecutions and Fraud Rule Appendix Tables </t>
  </si>
  <si>
    <t>2020–21</t>
  </si>
  <si>
    <t>Table A3: Value of fraud cases accepted by the AFP, 2016–17 to 2020–21 ($)</t>
  </si>
  <si>
    <t>Table A5: Amount of fraud charge compared to reparation by the CDPP, 2016–17 to 2020–21 ($)</t>
  </si>
  <si>
    <r>
      <t>Counterfeit currency</t>
    </r>
    <r>
      <rPr>
        <vertAlign val="superscript"/>
        <sz val="10"/>
        <color theme="1"/>
        <rFont val="Calibri"/>
        <family val="2"/>
        <scheme val="minor"/>
      </rPr>
      <t>a</t>
    </r>
  </si>
  <si>
    <r>
      <t>Identity crime</t>
    </r>
    <r>
      <rPr>
        <vertAlign val="superscript"/>
        <sz val="10"/>
        <color theme="1"/>
        <rFont val="Calibri"/>
        <family val="2"/>
        <scheme val="minor"/>
      </rPr>
      <t>a</t>
    </r>
  </si>
  <si>
    <t xml:space="preserve">Money laundering </t>
  </si>
  <si>
    <t>Note: Amount rounded to the nearest whole number</t>
  </si>
  <si>
    <t>Table A6:  Highest sentencing disposition of CDPP matters, 2016–17 to 2020–21</t>
  </si>
  <si>
    <t>a: Includes 'other' sentencing disposition type. Percentages may not equal 100 due to rounding</t>
  </si>
  <si>
    <t>Partially compliant</t>
  </si>
  <si>
    <t>Fully compliant</t>
  </si>
  <si>
    <r>
      <t>Extra small (20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Calibri"/>
        <family val="2"/>
        <scheme val="minor"/>
      </rPr>
      <t>100)</t>
    </r>
  </si>
  <si>
    <r>
      <t>Small (101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Calibri"/>
        <family val="2"/>
        <scheme val="minor"/>
      </rPr>
      <t>250)</t>
    </r>
  </si>
  <si>
    <r>
      <t>Medium (251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Calibri"/>
        <family val="2"/>
        <scheme val="minor"/>
      </rPr>
      <t>1,000)</t>
    </r>
  </si>
  <si>
    <r>
      <t>Large (1,001</t>
    </r>
    <r>
      <rPr>
        <b/>
        <sz val="10"/>
        <color theme="1"/>
        <rFont val="Calibri"/>
        <family val="2"/>
      </rPr>
      <t>–</t>
    </r>
    <r>
      <rPr>
        <b/>
        <sz val="10"/>
        <color theme="1"/>
        <rFont val="Calibri"/>
        <family val="2"/>
        <scheme val="minor"/>
      </rPr>
      <t>10,000)</t>
    </r>
  </si>
  <si>
    <t xml:space="preserve">Note: Excludes missing data  </t>
  </si>
  <si>
    <t>Source: AIC Fraud against the Commonwealth census 2020–21 [AIC data file]</t>
  </si>
  <si>
    <r>
      <t>Table A1: Types of offences investigated by the Australian Federal Police (AFP), 2016–17 to 2020–21 (</t>
    </r>
    <r>
      <rPr>
        <i/>
        <u/>
        <sz val="11"/>
        <color theme="10"/>
        <rFont val="Calibri"/>
        <family val="2"/>
        <scheme val="minor"/>
      </rPr>
      <t>n</t>
    </r>
    <r>
      <rPr>
        <u/>
        <sz val="11"/>
        <color theme="10"/>
        <rFont val="Calibri"/>
        <family val="2"/>
        <scheme val="minor"/>
      </rPr>
      <t>)</t>
    </r>
  </si>
  <si>
    <r>
      <t>Table A2: Referrals accepted and declined by the AFP, 2016–17 to 2020–21 (</t>
    </r>
    <r>
      <rPr>
        <i/>
        <u/>
        <sz val="11"/>
        <color theme="10"/>
        <rFont val="Calibri"/>
        <family val="2"/>
        <scheme val="minor"/>
      </rPr>
      <t>n</t>
    </r>
    <r>
      <rPr>
        <u/>
        <sz val="11"/>
        <color theme="10"/>
        <rFont val="Calibri"/>
        <family val="2"/>
        <scheme val="minor"/>
      </rPr>
      <t>)</t>
    </r>
  </si>
  <si>
    <r>
      <t>Table A4: Fraud matters referred to and prosecuted by the Commonwealth Department of Public Prosecutions (CDPP), 2016–17 to 2020–21 (</t>
    </r>
    <r>
      <rPr>
        <i/>
        <u/>
        <sz val="11"/>
        <color theme="10"/>
        <rFont val="Calibri"/>
        <family val="2"/>
        <scheme val="minor"/>
      </rPr>
      <t>n</t>
    </r>
    <r>
      <rPr>
        <u/>
        <sz val="11"/>
        <color theme="10"/>
        <rFont val="Calibri"/>
        <family val="2"/>
        <scheme val="minor"/>
      </rPr>
      <t>)</t>
    </r>
  </si>
  <si>
    <r>
      <t>Table A8: Compliance with Fraud Rule by PGPA Status, 2020–21 (</t>
    </r>
    <r>
      <rPr>
        <i/>
        <u/>
        <sz val="11"/>
        <color theme="10"/>
        <rFont val="Calibri"/>
        <family val="2"/>
        <scheme val="minor"/>
      </rPr>
      <t>n</t>
    </r>
    <r>
      <rPr>
        <u/>
        <sz val="11"/>
        <color theme="10"/>
        <rFont val="Calibri"/>
        <family val="2"/>
        <scheme val="minor"/>
      </rPr>
      <t>)</t>
    </r>
  </si>
  <si>
    <r>
      <t>Table A7: Compliance with Fraud Rule by entity size (number of staff), 2020–21 (</t>
    </r>
    <r>
      <rPr>
        <i/>
        <u/>
        <sz val="11"/>
        <color theme="10"/>
        <rFont val="Calibri"/>
        <family val="2"/>
        <scheme val="minor"/>
      </rPr>
      <t>n)</t>
    </r>
  </si>
  <si>
    <r>
      <t>Table A7: Compliance with Fraud Rule by entity size (number of staff), 2020–21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</si>
  <si>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Source: AIC Fraud against the Commonwealth census 2020–21  [AIC data file]</t>
  </si>
  <si>
    <t>Source:  AFP unpublished data provided to AIC 2016–2021 [AIC data file]</t>
  </si>
  <si>
    <t>Source: CDPP internal data provided to AIC 2016– 2021 [AIC data file]</t>
  </si>
  <si>
    <t>Source: CDPP internal data provided to AIC 2016–2021 [AIC data file]</t>
  </si>
  <si>
    <t>Source: CDPP internal data provided to AIC in 2016–2021 [AIC data file]</t>
  </si>
  <si>
    <r>
      <t>Criminal assets</t>
    </r>
    <r>
      <rPr>
        <vertAlign val="superscript"/>
        <sz val="10"/>
        <color theme="1"/>
        <rFont val="Calibri"/>
        <family val="2"/>
        <scheme val="minor"/>
      </rPr>
      <t>b</t>
    </r>
  </si>
  <si>
    <t>June 2022</t>
  </si>
  <si>
    <t>Table A1: Types of offences investigated by the Australian Federal Police (AFP), 2016–17 to 2020–21 (n)</t>
  </si>
  <si>
    <t>Table A4: Fraud matters referred to and prosecuted by the Commonwealth Department of Public Prosecutions (CDPP), 2016–17 to 2020–21 (n)</t>
  </si>
  <si>
    <t>Table A8: Compliance with Fraud Rule by PGPA Status, 2020–21 (n)</t>
  </si>
  <si>
    <r>
      <t>Fraud against the Commonwealth 2020</t>
    </r>
    <r>
      <rPr>
        <b/>
        <sz val="16"/>
        <color theme="1"/>
        <rFont val="Calibri"/>
        <family val="2"/>
      </rPr>
      <t>–</t>
    </r>
    <r>
      <rPr>
        <b/>
        <sz val="16"/>
        <color theme="1"/>
        <rFont val="Calibri"/>
        <family val="2"/>
        <scheme val="minor"/>
      </rPr>
      <t>21</t>
    </r>
  </si>
  <si>
    <t>Table of contents</t>
  </si>
  <si>
    <t>a: Data were not collected in 2020–21</t>
  </si>
  <si>
    <t>b: Data were not collected in 2019–20 and 2020–21</t>
  </si>
  <si>
    <t>Table A2: Referrals accepted and declined by the AFP, 2016–17 to 2020–21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</si>
</sst>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2" fillId="0" borderId="0" xfId="0" applyNumberFormat="1" applyFont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5" fillId="0" borderId="0" xfId="1"/>
    <xf numFmtId="0" fontId="7" fillId="0" borderId="0" xfId="0" applyFont="1" applyBorder="1"/>
    <xf numFmtId="0" fontId="7" fillId="0" borderId="0" xfId="0" applyFont="1"/>
    <xf numFmtId="49" fontId="8" fillId="0" borderId="0" xfId="0" applyNumberFormat="1" applyFont="1" applyBorder="1" applyAlignment="1">
      <alignment horizontal="left" wrapText="1"/>
    </xf>
    <xf numFmtId="0" fontId="4" fillId="0" borderId="0" xfId="0" applyFont="1" applyFill="1" applyBorder="1" applyAlignment="1"/>
    <xf numFmtId="3" fontId="0" fillId="0" borderId="0" xfId="0" applyNumberFormat="1"/>
    <xf numFmtId="0" fontId="9" fillId="0" borderId="5" xfId="0" applyFont="1" applyBorder="1"/>
    <xf numFmtId="0" fontId="9" fillId="0" borderId="5" xfId="0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0" xfId="0" applyFont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9" fillId="0" borderId="4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6" fillId="0" borderId="0" xfId="0" applyFont="1" applyBorder="1"/>
    <xf numFmtId="0" fontId="1" fillId="0" borderId="0" xfId="0" applyFont="1"/>
    <xf numFmtId="0" fontId="1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6" fillId="2" borderId="0" xfId="0" applyFont="1" applyFill="1"/>
    <xf numFmtId="0" fontId="4" fillId="0" borderId="0" xfId="0" applyFont="1" applyFill="1" applyBorder="1" applyAlignment="1">
      <alignment horizontal="left" vertical="center"/>
    </xf>
    <xf numFmtId="0" fontId="0" fillId="0" borderId="0" xfId="0" applyFont="1"/>
    <xf numFmtId="0" fontId="4" fillId="0" borderId="0" xfId="0" applyFont="1" applyFill="1" applyAlignment="1">
      <alignment vertical="center"/>
    </xf>
    <xf numFmtId="0" fontId="0" fillId="0" borderId="0" xfId="0" applyFill="1" applyBorder="1"/>
    <xf numFmtId="49" fontId="0" fillId="0" borderId="0" xfId="0" applyNumberFormat="1" applyFont="1" applyBorder="1"/>
    <xf numFmtId="0" fontId="10" fillId="0" borderId="5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0" xfId="0" applyFont="1" applyAlignment="1"/>
    <xf numFmtId="0" fontId="9" fillId="0" borderId="4" xfId="0" applyFont="1" applyBorder="1" applyAlignment="1"/>
    <xf numFmtId="3" fontId="9" fillId="0" borderId="5" xfId="0" applyNumberFormat="1" applyFont="1" applyBorder="1" applyAlignment="1"/>
    <xf numFmtId="3" fontId="9" fillId="0" borderId="0" xfId="0" applyNumberFormat="1" applyFont="1" applyAlignment="1"/>
    <xf numFmtId="3" fontId="9" fillId="0" borderId="4" xfId="0" applyNumberFormat="1" applyFont="1" applyBorder="1" applyAlignment="1"/>
    <xf numFmtId="1" fontId="9" fillId="0" borderId="0" xfId="0" applyNumberFormat="1" applyFont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 wrapText="1"/>
    </xf>
    <xf numFmtId="0" fontId="10" fillId="0" borderId="4" xfId="0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showRowColHeaders="0" tabSelected="1" zoomScaleNormal="100" workbookViewId="0"/>
  </sheetViews>
  <sheetFormatPr defaultColWidth="9.109375" defaultRowHeight="14.4" x14ac:dyDescent="0.3"/>
  <cols>
    <col min="1" max="1" width="107.44140625" style="1" customWidth="1"/>
    <col min="2" max="3" width="9.109375" style="1"/>
    <col min="4" max="4" width="9.109375" style="1" customWidth="1"/>
    <col min="5" max="16384" width="9.109375" style="1"/>
  </cols>
  <sheetData>
    <row r="1" spans="1:1" ht="21" x14ac:dyDescent="0.4">
      <c r="A1" s="6" t="s">
        <v>72</v>
      </c>
    </row>
    <row r="2" spans="1:1" ht="15.6" x14ac:dyDescent="0.3">
      <c r="A2" s="31"/>
    </row>
    <row r="3" spans="1:1" ht="15.6" x14ac:dyDescent="0.3">
      <c r="A3" s="31" t="s">
        <v>38</v>
      </c>
    </row>
    <row r="5" spans="1:1" x14ac:dyDescent="0.3">
      <c r="A5" s="47" t="s">
        <v>68</v>
      </c>
    </row>
    <row r="6" spans="1:1" ht="15.6" x14ac:dyDescent="0.3">
      <c r="A6" s="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sqref="A1:J1"/>
    </sheetView>
  </sheetViews>
  <sheetFormatPr defaultRowHeight="14.4" x14ac:dyDescent="0.3"/>
  <cols>
    <col min="1" max="1" width="48.33203125" customWidth="1"/>
    <col min="2" max="10" width="10.5546875" style="1" customWidth="1"/>
  </cols>
  <sheetData>
    <row r="1" spans="1:10" ht="14.4" customHeight="1" x14ac:dyDescent="0.3">
      <c r="A1" s="68" t="s">
        <v>71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3">
      <c r="A2" s="77"/>
      <c r="B2" s="72" t="s">
        <v>34</v>
      </c>
      <c r="C2" s="72"/>
      <c r="D2" s="72"/>
      <c r="E2" s="72" t="s">
        <v>35</v>
      </c>
      <c r="F2" s="72"/>
      <c r="G2" s="72"/>
      <c r="H2" s="73" t="s">
        <v>36</v>
      </c>
      <c r="I2" s="73"/>
      <c r="J2" s="73"/>
    </row>
    <row r="3" spans="1:10" ht="27.6" x14ac:dyDescent="0.3">
      <c r="A3" s="78"/>
      <c r="B3" s="38" t="s">
        <v>28</v>
      </c>
      <c r="C3" s="38" t="s">
        <v>48</v>
      </c>
      <c r="D3" s="38" t="s">
        <v>49</v>
      </c>
      <c r="E3" s="38" t="s">
        <v>28</v>
      </c>
      <c r="F3" s="38" t="s">
        <v>48</v>
      </c>
      <c r="G3" s="38" t="s">
        <v>49</v>
      </c>
      <c r="H3" s="38" t="s">
        <v>28</v>
      </c>
      <c r="I3" s="38" t="s">
        <v>48</v>
      </c>
      <c r="J3" s="38" t="s">
        <v>49</v>
      </c>
    </row>
    <row r="4" spans="1:10" ht="14.4" customHeight="1" x14ac:dyDescent="0.3">
      <c r="A4" s="62" t="s">
        <v>9</v>
      </c>
      <c r="B4" s="15">
        <v>0</v>
      </c>
      <c r="C4" s="15">
        <v>20</v>
      </c>
      <c r="D4" s="15">
        <v>76</v>
      </c>
      <c r="E4" s="15">
        <v>1</v>
      </c>
      <c r="F4" s="15">
        <v>15</v>
      </c>
      <c r="G4" s="15">
        <v>41</v>
      </c>
      <c r="H4" s="15">
        <v>0</v>
      </c>
      <c r="I4" s="15">
        <v>0</v>
      </c>
      <c r="J4" s="15">
        <v>1</v>
      </c>
    </row>
    <row r="5" spans="1:10" ht="29.55" customHeight="1" x14ac:dyDescent="0.3">
      <c r="A5" s="62" t="s">
        <v>12</v>
      </c>
      <c r="B5" s="15">
        <v>11</v>
      </c>
      <c r="C5" s="15">
        <v>16</v>
      </c>
      <c r="D5" s="15">
        <v>69</v>
      </c>
      <c r="E5" s="15">
        <v>10</v>
      </c>
      <c r="F5" s="15">
        <v>8</v>
      </c>
      <c r="G5" s="15">
        <v>40</v>
      </c>
      <c r="H5" s="15">
        <v>0</v>
      </c>
      <c r="I5" s="15">
        <v>1</v>
      </c>
      <c r="J5" s="15">
        <v>0</v>
      </c>
    </row>
    <row r="6" spans="1:10" ht="43.2" customHeight="1" x14ac:dyDescent="0.3">
      <c r="A6" s="62" t="s">
        <v>10</v>
      </c>
      <c r="B6" s="15">
        <v>1</v>
      </c>
      <c r="C6" s="15">
        <v>12</v>
      </c>
      <c r="D6" s="15">
        <v>83</v>
      </c>
      <c r="E6" s="15">
        <v>2</v>
      </c>
      <c r="F6" s="15">
        <v>10</v>
      </c>
      <c r="G6" s="15">
        <v>45</v>
      </c>
      <c r="H6" s="15">
        <v>0</v>
      </c>
      <c r="I6" s="15">
        <v>0</v>
      </c>
      <c r="J6" s="15">
        <v>1</v>
      </c>
    </row>
    <row r="7" spans="1:10" ht="43.2" customHeight="1" x14ac:dyDescent="0.3">
      <c r="A7" s="62" t="s">
        <v>29</v>
      </c>
      <c r="B7" s="15">
        <v>0</v>
      </c>
      <c r="C7" s="15">
        <v>14</v>
      </c>
      <c r="D7" s="15">
        <v>82</v>
      </c>
      <c r="E7" s="15">
        <v>0</v>
      </c>
      <c r="F7" s="15">
        <v>7</v>
      </c>
      <c r="G7" s="15">
        <v>51</v>
      </c>
      <c r="H7" s="15">
        <v>0</v>
      </c>
      <c r="I7" s="15">
        <v>0</v>
      </c>
      <c r="J7" s="15">
        <v>1</v>
      </c>
    </row>
    <row r="8" spans="1:10" ht="43.2" customHeight="1" x14ac:dyDescent="0.3">
      <c r="A8" s="62" t="s">
        <v>30</v>
      </c>
      <c r="B8" s="15">
        <v>0</v>
      </c>
      <c r="C8" s="15">
        <v>14</v>
      </c>
      <c r="D8" s="15">
        <v>82</v>
      </c>
      <c r="E8" s="15">
        <v>0</v>
      </c>
      <c r="F8" s="15">
        <v>5</v>
      </c>
      <c r="G8" s="15">
        <v>52</v>
      </c>
      <c r="H8" s="15">
        <v>0</v>
      </c>
      <c r="I8" s="15">
        <v>0</v>
      </c>
      <c r="J8" s="15">
        <v>1</v>
      </c>
    </row>
    <row r="9" spans="1:10" ht="57" customHeight="1" x14ac:dyDescent="0.3">
      <c r="A9" s="62" t="s">
        <v>8</v>
      </c>
      <c r="B9" s="15">
        <v>0</v>
      </c>
      <c r="C9" s="15">
        <v>9</v>
      </c>
      <c r="D9" s="15">
        <v>87</v>
      </c>
      <c r="E9" s="15">
        <v>0</v>
      </c>
      <c r="F9" s="15">
        <v>4</v>
      </c>
      <c r="G9" s="15">
        <v>54</v>
      </c>
      <c r="H9" s="15">
        <v>0</v>
      </c>
      <c r="I9" s="15">
        <v>0</v>
      </c>
      <c r="J9" s="15">
        <v>1</v>
      </c>
    </row>
    <row r="10" spans="1:10" ht="29.55" customHeight="1" x14ac:dyDescent="0.3">
      <c r="A10" s="62" t="s">
        <v>11</v>
      </c>
      <c r="B10" s="15">
        <v>0</v>
      </c>
      <c r="C10" s="15">
        <v>10</v>
      </c>
      <c r="D10" s="15">
        <v>86</v>
      </c>
      <c r="E10" s="15">
        <v>0</v>
      </c>
      <c r="F10" s="15">
        <v>5</v>
      </c>
      <c r="G10" s="15">
        <v>53</v>
      </c>
      <c r="H10" s="15">
        <v>0</v>
      </c>
      <c r="I10" s="15">
        <v>0</v>
      </c>
      <c r="J10" s="15">
        <v>1</v>
      </c>
    </row>
    <row r="11" spans="1:10" ht="29.55" customHeight="1" x14ac:dyDescent="0.3">
      <c r="A11" s="67" t="s">
        <v>31</v>
      </c>
      <c r="B11" s="16">
        <v>0</v>
      </c>
      <c r="C11" s="16">
        <v>5</v>
      </c>
      <c r="D11" s="16">
        <v>91</v>
      </c>
      <c r="E11" s="16">
        <v>0</v>
      </c>
      <c r="F11" s="16">
        <v>4</v>
      </c>
      <c r="G11" s="16">
        <v>54</v>
      </c>
      <c r="H11" s="16">
        <v>0</v>
      </c>
      <c r="I11" s="16">
        <v>0</v>
      </c>
      <c r="J11" s="16">
        <v>1</v>
      </c>
    </row>
    <row r="12" spans="1:10" ht="14.4" customHeight="1" x14ac:dyDescent="0.3">
      <c r="A12" s="39" t="s">
        <v>54</v>
      </c>
    </row>
    <row r="13" spans="1:10" s="34" customFormat="1" ht="14.4" customHeight="1" x14ac:dyDescent="0.3">
      <c r="A13" s="43" t="s">
        <v>55</v>
      </c>
      <c r="B13" s="40"/>
      <c r="C13" s="40"/>
      <c r="D13" s="40"/>
      <c r="E13" s="40"/>
      <c r="F13" s="40"/>
      <c r="G13" s="40"/>
      <c r="H13" s="40"/>
      <c r="I13" s="40"/>
      <c r="J13" s="40"/>
    </row>
    <row r="15" spans="1:10" ht="15" customHeight="1" x14ac:dyDescent="0.3"/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showRowColHeaders="0" workbookViewId="0">
      <selection activeCell="A9" sqref="A9"/>
    </sheetView>
  </sheetViews>
  <sheetFormatPr defaultRowHeight="14.4" x14ac:dyDescent="0.3"/>
  <cols>
    <col min="1" max="1" width="80.44140625" bestFit="1" customWidth="1"/>
  </cols>
  <sheetData>
    <row r="1" spans="1:1" ht="21" x14ac:dyDescent="0.4">
      <c r="A1" s="7" t="s">
        <v>73</v>
      </c>
    </row>
    <row r="2" spans="1:1" ht="18" x14ac:dyDescent="0.35">
      <c r="A2" s="42"/>
    </row>
    <row r="3" spans="1:1" x14ac:dyDescent="0.3">
      <c r="A3" s="5" t="s">
        <v>56</v>
      </c>
    </row>
    <row r="4" spans="1:1" x14ac:dyDescent="0.3">
      <c r="A4" s="5" t="s">
        <v>57</v>
      </c>
    </row>
    <row r="5" spans="1:1" x14ac:dyDescent="0.3">
      <c r="A5" s="5" t="s">
        <v>40</v>
      </c>
    </row>
    <row r="6" spans="1:1" x14ac:dyDescent="0.3">
      <c r="A6" s="5" t="s">
        <v>58</v>
      </c>
    </row>
    <row r="7" spans="1:1" x14ac:dyDescent="0.3">
      <c r="A7" s="5" t="s">
        <v>41</v>
      </c>
    </row>
    <row r="8" spans="1:1" x14ac:dyDescent="0.3">
      <c r="A8" s="5" t="s">
        <v>46</v>
      </c>
    </row>
    <row r="9" spans="1:1" x14ac:dyDescent="0.3">
      <c r="A9" s="5" t="s">
        <v>60</v>
      </c>
    </row>
    <row r="10" spans="1:1" x14ac:dyDescent="0.3">
      <c r="A10" s="5" t="s">
        <v>59</v>
      </c>
    </row>
  </sheetData>
  <hyperlinks>
    <hyperlink ref="A3" location="'Table A1'!A1" display="Table A1: Types of Offences Investigated by the AFP, 2016–17 to 2019–20 (N)"/>
    <hyperlink ref="A4" location="'Table A2 '!A1" display="Table A2: Referrals accepted and declined by the AFP, 2016–17 to 2019–20 (N)"/>
    <hyperlink ref="A5" location="'Table A3'!A1" display="Table A3: Fraud Property Value for the AFP, 2016–17 to 2019–20 ($)"/>
    <hyperlink ref="A6" location="'Table A4'!A1" display="Table A4: Fraud matters referred to and prosecuted by the CDPP, 2016–17 to 2019–20 (N)"/>
    <hyperlink ref="A7" location="'Table A5'!A1" display="Table A5: Amount of fraud charge compared to reparation by the CDPP, 2016–17 to 2019–20 ($)"/>
    <hyperlink ref="A8" location="'Table A6'!A1" display="Table A6:  Highest sentencing disposition  of CDPP matters, 2016–17 to 2019–20 "/>
    <hyperlink ref="A9" location="'Table A7'!A1" display="Table A7:  Compliance with Fraud Rule by Entitysize, 2019–20 "/>
    <hyperlink ref="A10" location="'Table A8'!A1" display="Table A8:  Compliance with Fraud Rule by PGPA Status, 2019–20 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1"/>
    </sheetView>
  </sheetViews>
  <sheetFormatPr defaultRowHeight="14.4" x14ac:dyDescent="0.3"/>
  <cols>
    <col min="1" max="1" width="19" customWidth="1"/>
    <col min="2" max="4" width="15.77734375" customWidth="1"/>
    <col min="5" max="5" width="15.77734375" style="1" customWidth="1"/>
    <col min="6" max="6" width="15.77734375" customWidth="1"/>
  </cols>
  <sheetData>
    <row r="1" spans="1:6" x14ac:dyDescent="0.3">
      <c r="A1" s="68" t="s">
        <v>69</v>
      </c>
      <c r="B1" s="68"/>
      <c r="C1" s="68"/>
      <c r="D1" s="68"/>
      <c r="E1" s="68"/>
      <c r="F1" s="68"/>
    </row>
    <row r="2" spans="1:6" x14ac:dyDescent="0.3">
      <c r="A2" s="11"/>
      <c r="B2" s="41" t="s">
        <v>17</v>
      </c>
      <c r="C2" s="41" t="s">
        <v>18</v>
      </c>
      <c r="D2" s="41" t="s">
        <v>19</v>
      </c>
      <c r="E2" s="41" t="s">
        <v>20</v>
      </c>
      <c r="F2" s="27" t="s">
        <v>39</v>
      </c>
    </row>
    <row r="3" spans="1:6" x14ac:dyDescent="0.3">
      <c r="A3" s="53" t="s">
        <v>1</v>
      </c>
      <c r="B3" s="15">
        <v>7</v>
      </c>
      <c r="C3" s="15">
        <v>10</v>
      </c>
      <c r="D3" s="15">
        <v>17</v>
      </c>
      <c r="E3" s="15">
        <v>5</v>
      </c>
      <c r="F3" s="23">
        <v>4</v>
      </c>
    </row>
    <row r="4" spans="1:6" ht="15" x14ac:dyDescent="0.3">
      <c r="A4" s="53" t="s">
        <v>42</v>
      </c>
      <c r="B4" s="15">
        <v>3</v>
      </c>
      <c r="C4" s="15">
        <v>3</v>
      </c>
      <c r="D4" s="15">
        <v>1</v>
      </c>
      <c r="E4" s="15">
        <v>2</v>
      </c>
      <c r="F4" s="17" t="s">
        <v>0</v>
      </c>
    </row>
    <row r="5" spans="1:6" x14ac:dyDescent="0.3">
      <c r="A5" s="53" t="s">
        <v>2</v>
      </c>
      <c r="B5" s="15">
        <v>12</v>
      </c>
      <c r="C5" s="15">
        <v>7</v>
      </c>
      <c r="D5" s="15">
        <v>5</v>
      </c>
      <c r="E5" s="15">
        <v>18</v>
      </c>
      <c r="F5" s="23">
        <v>9</v>
      </c>
    </row>
    <row r="6" spans="1:6" ht="15" x14ac:dyDescent="0.3">
      <c r="A6" s="53" t="s">
        <v>43</v>
      </c>
      <c r="B6" s="15">
        <v>4</v>
      </c>
      <c r="C6" s="15">
        <v>12</v>
      </c>
      <c r="D6" s="15">
        <v>1</v>
      </c>
      <c r="E6" s="15">
        <v>1</v>
      </c>
      <c r="F6" s="17" t="s">
        <v>0</v>
      </c>
    </row>
    <row r="7" spans="1:6" x14ac:dyDescent="0.3">
      <c r="A7" s="53" t="s">
        <v>44</v>
      </c>
      <c r="B7" s="15">
        <v>9</v>
      </c>
      <c r="C7" s="15">
        <v>2</v>
      </c>
      <c r="D7" s="15">
        <v>2</v>
      </c>
      <c r="E7" s="15">
        <v>3</v>
      </c>
      <c r="F7" s="23">
        <v>4</v>
      </c>
    </row>
    <row r="8" spans="1:6" ht="15" x14ac:dyDescent="0.3">
      <c r="A8" s="54" t="s">
        <v>67</v>
      </c>
      <c r="B8" s="16">
        <v>7</v>
      </c>
      <c r="C8" s="16">
        <v>3</v>
      </c>
      <c r="D8" s="16">
        <v>2</v>
      </c>
      <c r="E8" s="16" t="s">
        <v>0</v>
      </c>
      <c r="F8" s="16" t="s">
        <v>0</v>
      </c>
    </row>
    <row r="9" spans="1:6" x14ac:dyDescent="0.3">
      <c r="A9" s="40" t="s">
        <v>74</v>
      </c>
      <c r="B9" s="15"/>
      <c r="C9" s="15"/>
      <c r="D9" s="15"/>
      <c r="E9" s="15"/>
      <c r="F9" s="15"/>
    </row>
    <row r="10" spans="1:6" x14ac:dyDescent="0.3">
      <c r="A10" s="40" t="s">
        <v>75</v>
      </c>
      <c r="B10" s="15"/>
      <c r="C10" s="15"/>
      <c r="D10" s="15"/>
      <c r="E10" s="15"/>
      <c r="F10" s="15"/>
    </row>
    <row r="11" spans="1:6" ht="14.4" customHeight="1" x14ac:dyDescent="0.3">
      <c r="A11" s="34" t="s">
        <v>63</v>
      </c>
      <c r="B11" s="9"/>
      <c r="C11" s="9"/>
      <c r="D11" s="9"/>
      <c r="E11" s="9"/>
    </row>
    <row r="12" spans="1:6" x14ac:dyDescent="0.3">
      <c r="A12" s="33"/>
    </row>
    <row r="14" spans="1:6" x14ac:dyDescent="0.3">
      <c r="A14" s="32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XFD1"/>
    </sheetView>
  </sheetViews>
  <sheetFormatPr defaultRowHeight="14.4" x14ac:dyDescent="0.3"/>
  <cols>
    <col min="1" max="1" width="18.5546875" customWidth="1"/>
    <col min="2" max="6" width="15.77734375" customWidth="1"/>
  </cols>
  <sheetData>
    <row r="1" spans="1:6" ht="14.4" customHeight="1" x14ac:dyDescent="0.3">
      <c r="A1" s="68" t="s">
        <v>76</v>
      </c>
      <c r="B1" s="68"/>
      <c r="C1" s="68"/>
      <c r="D1" s="68"/>
      <c r="E1" s="68"/>
      <c r="F1" s="44"/>
    </row>
    <row r="2" spans="1:6" x14ac:dyDescent="0.3">
      <c r="A2" s="11"/>
      <c r="B2" s="41" t="s">
        <v>17</v>
      </c>
      <c r="C2" s="41" t="s">
        <v>18</v>
      </c>
      <c r="D2" s="41" t="s">
        <v>19</v>
      </c>
      <c r="E2" s="41" t="s">
        <v>20</v>
      </c>
      <c r="F2" s="41" t="s">
        <v>39</v>
      </c>
    </row>
    <row r="3" spans="1:6" x14ac:dyDescent="0.3">
      <c r="A3" s="55" t="s">
        <v>22</v>
      </c>
      <c r="B3" s="17">
        <v>42</v>
      </c>
      <c r="C3" s="17">
        <v>37</v>
      </c>
      <c r="D3" s="17">
        <v>28</v>
      </c>
      <c r="E3" s="17">
        <v>29</v>
      </c>
      <c r="F3" s="17">
        <v>17</v>
      </c>
    </row>
    <row r="4" spans="1:6" x14ac:dyDescent="0.3">
      <c r="A4" s="56" t="s">
        <v>23</v>
      </c>
      <c r="B4" s="16">
        <v>14</v>
      </c>
      <c r="C4" s="16">
        <v>7</v>
      </c>
      <c r="D4" s="16">
        <v>4</v>
      </c>
      <c r="E4" s="16">
        <v>9</v>
      </c>
      <c r="F4" s="26">
        <v>12</v>
      </c>
    </row>
    <row r="5" spans="1:6" ht="14.4" customHeight="1" x14ac:dyDescent="0.3">
      <c r="A5" s="34" t="s">
        <v>63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E1"/>
    </sheetView>
  </sheetViews>
  <sheetFormatPr defaultRowHeight="14.4" x14ac:dyDescent="0.3"/>
  <cols>
    <col min="1" max="1" width="16.88671875" customWidth="1"/>
    <col min="2" max="6" width="15.77734375" customWidth="1"/>
  </cols>
  <sheetData>
    <row r="1" spans="1:6" ht="14.4" customHeight="1" x14ac:dyDescent="0.3">
      <c r="A1" s="69" t="s">
        <v>40</v>
      </c>
      <c r="B1" s="69"/>
      <c r="C1" s="69"/>
      <c r="D1" s="69"/>
      <c r="E1" s="69"/>
    </row>
    <row r="2" spans="1:6" ht="14.4" customHeight="1" x14ac:dyDescent="0.3">
      <c r="A2" s="11"/>
      <c r="B2" s="41" t="s">
        <v>17</v>
      </c>
      <c r="C2" s="41" t="s">
        <v>18</v>
      </c>
      <c r="D2" s="41" t="s">
        <v>19</v>
      </c>
      <c r="E2" s="41" t="s">
        <v>20</v>
      </c>
      <c r="F2" s="27" t="s">
        <v>39</v>
      </c>
    </row>
    <row r="3" spans="1:6" ht="14.4" customHeight="1" x14ac:dyDescent="0.3">
      <c r="A3" s="12" t="s">
        <v>24</v>
      </c>
      <c r="B3" s="18">
        <v>705088573</v>
      </c>
      <c r="C3" s="18">
        <v>6508365</v>
      </c>
      <c r="D3" s="18">
        <v>411422</v>
      </c>
      <c r="E3" s="19">
        <v>21940000</v>
      </c>
      <c r="F3" s="57">
        <v>577000</v>
      </c>
    </row>
    <row r="4" spans="1:6" ht="14.4" customHeight="1" x14ac:dyDescent="0.3">
      <c r="A4" s="35" t="s">
        <v>63</v>
      </c>
    </row>
    <row r="6" spans="1:6" x14ac:dyDescent="0.3">
      <c r="B6" s="2"/>
    </row>
    <row r="12" spans="1:6" x14ac:dyDescent="0.3">
      <c r="B12" s="10"/>
      <c r="C12" s="10"/>
      <c r="D12" s="10"/>
    </row>
    <row r="15" spans="1:6" x14ac:dyDescent="0.3">
      <c r="B15" s="10"/>
      <c r="C15" s="10"/>
      <c r="D15" s="10"/>
      <c r="E15" s="1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F1"/>
    </sheetView>
  </sheetViews>
  <sheetFormatPr defaultRowHeight="14.4" x14ac:dyDescent="0.3"/>
  <cols>
    <col min="1" max="1" width="32.88671875" customWidth="1"/>
    <col min="2" max="6" width="15.77734375" customWidth="1"/>
  </cols>
  <sheetData>
    <row r="1" spans="1:8" ht="27.6" customHeight="1" x14ac:dyDescent="0.3">
      <c r="A1" s="70" t="s">
        <v>70</v>
      </c>
      <c r="B1" s="70"/>
      <c r="C1" s="70"/>
      <c r="D1" s="70"/>
      <c r="E1" s="70"/>
      <c r="F1" s="70"/>
      <c r="G1" s="3"/>
      <c r="H1" s="3"/>
    </row>
    <row r="2" spans="1:8" ht="14.4" customHeight="1" x14ac:dyDescent="0.3">
      <c r="A2" s="11"/>
      <c r="B2" s="41" t="s">
        <v>17</v>
      </c>
      <c r="C2" s="41" t="s">
        <v>18</v>
      </c>
      <c r="D2" s="41" t="s">
        <v>19</v>
      </c>
      <c r="E2" s="41" t="s">
        <v>20</v>
      </c>
      <c r="F2" s="28" t="s">
        <v>39</v>
      </c>
    </row>
    <row r="3" spans="1:8" ht="14.4" customHeight="1" x14ac:dyDescent="0.3">
      <c r="A3" s="55" t="s">
        <v>16</v>
      </c>
      <c r="B3" s="17">
        <v>990</v>
      </c>
      <c r="C3" s="17">
        <v>768</v>
      </c>
      <c r="D3" s="17">
        <v>809</v>
      </c>
      <c r="E3" s="17">
        <v>675</v>
      </c>
      <c r="F3" s="24">
        <v>493</v>
      </c>
    </row>
    <row r="4" spans="1:8" ht="14.4" customHeight="1" x14ac:dyDescent="0.3">
      <c r="A4" s="55" t="s">
        <v>14</v>
      </c>
      <c r="B4" s="20">
        <v>1399</v>
      </c>
      <c r="C4" s="20">
        <v>1070</v>
      </c>
      <c r="D4" s="17">
        <v>717</v>
      </c>
      <c r="E4" s="17">
        <v>584</v>
      </c>
      <c r="F4" s="17">
        <v>636</v>
      </c>
    </row>
    <row r="5" spans="1:8" ht="14.4" customHeight="1" x14ac:dyDescent="0.3">
      <c r="A5" s="56" t="s">
        <v>15</v>
      </c>
      <c r="B5" s="21">
        <v>1121</v>
      </c>
      <c r="C5" s="16">
        <v>874</v>
      </c>
      <c r="D5" s="16">
        <v>590</v>
      </c>
      <c r="E5" s="16">
        <v>469</v>
      </c>
      <c r="F5" s="26">
        <v>495</v>
      </c>
    </row>
    <row r="6" spans="1:8" ht="14.4" customHeight="1" x14ac:dyDescent="0.3">
      <c r="A6" s="34" t="s">
        <v>64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E1"/>
    </sheetView>
  </sheetViews>
  <sheetFormatPr defaultRowHeight="14.4" x14ac:dyDescent="0.3"/>
  <cols>
    <col min="1" max="1" width="30.5546875" bestFit="1" customWidth="1"/>
    <col min="2" max="6" width="15.77734375" customWidth="1"/>
  </cols>
  <sheetData>
    <row r="1" spans="1:6" ht="14.4" customHeight="1" x14ac:dyDescent="0.3">
      <c r="A1" s="71" t="s">
        <v>41</v>
      </c>
      <c r="B1" s="71"/>
      <c r="C1" s="71"/>
      <c r="D1" s="71"/>
      <c r="E1" s="71"/>
    </row>
    <row r="2" spans="1:6" ht="14.4" customHeight="1" x14ac:dyDescent="0.3">
      <c r="A2" s="11"/>
      <c r="B2" s="41" t="s">
        <v>17</v>
      </c>
      <c r="C2" s="41" t="s">
        <v>18</v>
      </c>
      <c r="D2" s="41" t="s">
        <v>19</v>
      </c>
      <c r="E2" s="41" t="s">
        <v>20</v>
      </c>
      <c r="F2" s="27" t="s">
        <v>39</v>
      </c>
    </row>
    <row r="3" spans="1:6" ht="14.4" customHeight="1" x14ac:dyDescent="0.3">
      <c r="A3" s="55" t="s">
        <v>25</v>
      </c>
      <c r="B3" s="20">
        <v>35331126.100000001</v>
      </c>
      <c r="C3" s="20">
        <v>34587896.669999994</v>
      </c>
      <c r="D3" s="20">
        <v>46185484.600000001</v>
      </c>
      <c r="E3" s="20">
        <v>22327410.5</v>
      </c>
      <c r="F3" s="58">
        <v>259860681</v>
      </c>
    </row>
    <row r="4" spans="1:6" ht="14.4" customHeight="1" x14ac:dyDescent="0.3">
      <c r="A4" s="56" t="s">
        <v>32</v>
      </c>
      <c r="B4" s="21">
        <v>30226445.119999997</v>
      </c>
      <c r="C4" s="21">
        <v>24164494.170000002</v>
      </c>
      <c r="D4" s="21">
        <v>26853073.75</v>
      </c>
      <c r="E4" s="21">
        <v>10561504.84</v>
      </c>
      <c r="F4" s="59">
        <v>8946257</v>
      </c>
    </row>
    <row r="5" spans="1:6" ht="14.4" customHeight="1" x14ac:dyDescent="0.3">
      <c r="A5" s="34" t="s">
        <v>45</v>
      </c>
      <c r="B5" s="37"/>
      <c r="C5" s="37"/>
    </row>
    <row r="6" spans="1:6" ht="14.4" customHeight="1" x14ac:dyDescent="0.3">
      <c r="A6" s="34" t="s">
        <v>65</v>
      </c>
      <c r="B6" s="36"/>
      <c r="C6" s="36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workbookViewId="0">
      <selection sqref="A1:H1"/>
    </sheetView>
  </sheetViews>
  <sheetFormatPr defaultRowHeight="14.4" x14ac:dyDescent="0.3"/>
  <cols>
    <col min="1" max="1" width="41.77734375" customWidth="1"/>
    <col min="2" max="11" width="10.44140625" customWidth="1"/>
  </cols>
  <sheetData>
    <row r="1" spans="1:11" x14ac:dyDescent="0.3">
      <c r="A1" s="69" t="s">
        <v>46</v>
      </c>
      <c r="B1" s="68"/>
      <c r="C1" s="68"/>
      <c r="D1" s="68"/>
      <c r="E1" s="68"/>
      <c r="F1" s="68"/>
      <c r="G1" s="68"/>
      <c r="H1" s="69"/>
      <c r="I1" s="44"/>
      <c r="J1" s="44"/>
      <c r="K1" s="44"/>
    </row>
    <row r="2" spans="1:11" x14ac:dyDescent="0.3">
      <c r="A2" s="11"/>
      <c r="B2" s="73" t="s">
        <v>17</v>
      </c>
      <c r="C2" s="72"/>
      <c r="D2" s="73" t="s">
        <v>18</v>
      </c>
      <c r="E2" s="73"/>
      <c r="F2" s="72" t="s">
        <v>19</v>
      </c>
      <c r="G2" s="72"/>
      <c r="H2" s="72" t="s">
        <v>20</v>
      </c>
      <c r="I2" s="72"/>
      <c r="J2" s="72" t="s">
        <v>39</v>
      </c>
      <c r="K2" s="72"/>
    </row>
    <row r="3" spans="1:11" x14ac:dyDescent="0.3">
      <c r="A3" s="13" t="s">
        <v>21</v>
      </c>
      <c r="B3" s="22" t="s">
        <v>7</v>
      </c>
      <c r="C3" s="14" t="s">
        <v>6</v>
      </c>
      <c r="D3" s="22" t="s">
        <v>7</v>
      </c>
      <c r="E3" s="14" t="s">
        <v>6</v>
      </c>
      <c r="F3" s="22" t="s">
        <v>7</v>
      </c>
      <c r="G3" s="14" t="s">
        <v>6</v>
      </c>
      <c r="H3" s="22" t="s">
        <v>7</v>
      </c>
      <c r="I3" s="14" t="s">
        <v>6</v>
      </c>
      <c r="J3" s="29" t="s">
        <v>7</v>
      </c>
      <c r="K3" s="30" t="s">
        <v>6</v>
      </c>
    </row>
    <row r="4" spans="1:11" x14ac:dyDescent="0.3">
      <c r="A4" s="55" t="s">
        <v>3</v>
      </c>
      <c r="B4" s="24">
        <v>195</v>
      </c>
      <c r="C4" s="15">
        <v>17</v>
      </c>
      <c r="D4" s="15">
        <v>183</v>
      </c>
      <c r="E4" s="15">
        <v>21</v>
      </c>
      <c r="F4" s="15">
        <v>139</v>
      </c>
      <c r="G4" s="15">
        <v>26</v>
      </c>
      <c r="H4" s="15">
        <v>115</v>
      </c>
      <c r="I4" s="15">
        <v>25</v>
      </c>
      <c r="J4" s="23">
        <v>99</v>
      </c>
      <c r="K4" s="60">
        <f>(J4/495)*100</f>
        <v>20</v>
      </c>
    </row>
    <row r="5" spans="1:11" x14ac:dyDescent="0.3">
      <c r="A5" s="55" t="s">
        <v>4</v>
      </c>
      <c r="B5" s="15">
        <v>336</v>
      </c>
      <c r="C5" s="15">
        <v>30</v>
      </c>
      <c r="D5" s="15">
        <v>313</v>
      </c>
      <c r="E5" s="15">
        <v>36</v>
      </c>
      <c r="F5" s="15">
        <v>164</v>
      </c>
      <c r="G5" s="15">
        <v>28</v>
      </c>
      <c r="H5" s="15">
        <v>96</v>
      </c>
      <c r="I5" s="15">
        <v>20</v>
      </c>
      <c r="J5" s="23">
        <v>114</v>
      </c>
      <c r="K5" s="60">
        <f t="shared" ref="K5:K8" si="0">(J5/495)*100</f>
        <v>23.030303030303031</v>
      </c>
    </row>
    <row r="6" spans="1:11" x14ac:dyDescent="0.3">
      <c r="A6" s="55" t="s">
        <v>5</v>
      </c>
      <c r="B6" s="15">
        <v>104</v>
      </c>
      <c r="C6" s="15">
        <v>9</v>
      </c>
      <c r="D6" s="15">
        <v>60</v>
      </c>
      <c r="E6" s="15">
        <v>7</v>
      </c>
      <c r="F6" s="15">
        <v>48</v>
      </c>
      <c r="G6" s="15">
        <v>8</v>
      </c>
      <c r="H6" s="15">
        <v>45</v>
      </c>
      <c r="I6" s="15">
        <v>10</v>
      </c>
      <c r="J6" s="23">
        <v>53</v>
      </c>
      <c r="K6" s="60">
        <f t="shared" si="0"/>
        <v>10.707070707070706</v>
      </c>
    </row>
    <row r="7" spans="1:11" ht="15" customHeight="1" x14ac:dyDescent="0.3">
      <c r="A7" s="55" t="s">
        <v>13</v>
      </c>
      <c r="B7" s="15">
        <v>194</v>
      </c>
      <c r="C7" s="15">
        <v>17</v>
      </c>
      <c r="D7" s="15">
        <v>122</v>
      </c>
      <c r="E7" s="15">
        <v>14</v>
      </c>
      <c r="F7" s="15">
        <v>64</v>
      </c>
      <c r="G7" s="15">
        <v>11</v>
      </c>
      <c r="H7" s="15">
        <v>70</v>
      </c>
      <c r="I7" s="15">
        <v>15</v>
      </c>
      <c r="J7" s="23">
        <v>122</v>
      </c>
      <c r="K7" s="60">
        <f t="shared" si="0"/>
        <v>24.646464646464647</v>
      </c>
    </row>
    <row r="8" spans="1:11" s="1" customFormat="1" x14ac:dyDescent="0.3">
      <c r="A8" s="61" t="s">
        <v>33</v>
      </c>
      <c r="B8" s="15">
        <v>293</v>
      </c>
      <c r="C8" s="15">
        <v>26</v>
      </c>
      <c r="D8" s="16">
        <v>193</v>
      </c>
      <c r="E8" s="26">
        <v>22</v>
      </c>
      <c r="F8" s="15">
        <v>168</v>
      </c>
      <c r="G8" s="23">
        <v>28</v>
      </c>
      <c r="H8" s="15">
        <v>142</v>
      </c>
      <c r="I8" s="23">
        <v>30</v>
      </c>
      <c r="J8" s="23">
        <v>105</v>
      </c>
      <c r="K8" s="60">
        <f t="shared" si="0"/>
        <v>21.212121212121211</v>
      </c>
    </row>
    <row r="9" spans="1:11" s="1" customFormat="1" ht="15" x14ac:dyDescent="0.3">
      <c r="A9" s="48" t="s">
        <v>37</v>
      </c>
      <c r="B9" s="64">
        <v>1122</v>
      </c>
      <c r="C9" s="49"/>
      <c r="D9" s="63">
        <v>874</v>
      </c>
      <c r="E9" s="63">
        <f>SUM(E4:E8)</f>
        <v>100</v>
      </c>
      <c r="F9" s="49">
        <v>590</v>
      </c>
      <c r="G9" s="49"/>
      <c r="H9" s="49">
        <v>469</v>
      </c>
      <c r="I9" s="50"/>
      <c r="J9" s="51">
        <v>495</v>
      </c>
      <c r="K9" s="52"/>
    </row>
    <row r="10" spans="1:11" x14ac:dyDescent="0.3">
      <c r="A10" s="45" t="s">
        <v>47</v>
      </c>
    </row>
    <row r="11" spans="1:11" x14ac:dyDescent="0.3">
      <c r="A11" s="34" t="s">
        <v>66</v>
      </c>
    </row>
    <row r="12" spans="1:11" x14ac:dyDescent="0.3">
      <c r="B12" s="1"/>
      <c r="C12" s="1"/>
      <c r="D12" s="4"/>
      <c r="E12" s="4"/>
      <c r="F12" s="4"/>
      <c r="G12" s="4"/>
      <c r="H12" s="4"/>
      <c r="I12" s="4"/>
      <c r="J12" s="4"/>
    </row>
    <row r="13" spans="1:11" x14ac:dyDescent="0.3">
      <c r="B13" s="1"/>
      <c r="C13" s="1"/>
      <c r="D13" s="1"/>
      <c r="E13" s="1"/>
      <c r="F13" s="1"/>
      <c r="G13" s="1"/>
      <c r="H13" s="1"/>
      <c r="I13" s="1"/>
      <c r="J13" s="1"/>
    </row>
  </sheetData>
  <mergeCells count="6">
    <mergeCell ref="J2:K2"/>
    <mergeCell ref="A1:H1"/>
    <mergeCell ref="H2:I2"/>
    <mergeCell ref="F2:G2"/>
    <mergeCell ref="D2:E2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zoomScale="70" zoomScaleNormal="70" workbookViewId="0">
      <selection sqref="A1:S1"/>
    </sheetView>
  </sheetViews>
  <sheetFormatPr defaultRowHeight="15" customHeight="1" x14ac:dyDescent="0.3"/>
  <cols>
    <col min="1" max="1" width="48.33203125" style="1" customWidth="1"/>
    <col min="2" max="10" width="10.5546875" style="1" customWidth="1"/>
    <col min="11" max="19" width="10.5546875" customWidth="1"/>
  </cols>
  <sheetData>
    <row r="1" spans="1:20" ht="15" customHeight="1" x14ac:dyDescent="0.3">
      <c r="A1" s="68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0" s="1" customFormat="1" ht="15" customHeight="1" x14ac:dyDescent="0.3">
      <c r="A2" s="75"/>
      <c r="B2" s="72" t="s">
        <v>26</v>
      </c>
      <c r="C2" s="72"/>
      <c r="D2" s="72"/>
      <c r="E2" s="72" t="s">
        <v>50</v>
      </c>
      <c r="F2" s="72"/>
      <c r="G2" s="72"/>
      <c r="H2" s="72" t="s">
        <v>51</v>
      </c>
      <c r="I2" s="72"/>
      <c r="J2" s="72"/>
      <c r="K2" s="72" t="s">
        <v>52</v>
      </c>
      <c r="L2" s="72"/>
      <c r="M2" s="72"/>
      <c r="N2" s="72" t="s">
        <v>53</v>
      </c>
      <c r="O2" s="72"/>
      <c r="P2" s="72"/>
      <c r="Q2" s="72" t="s">
        <v>27</v>
      </c>
      <c r="R2" s="72"/>
      <c r="S2" s="72"/>
    </row>
    <row r="3" spans="1:20" s="1" customFormat="1" ht="25.95" customHeight="1" x14ac:dyDescent="0.3">
      <c r="A3" s="76"/>
      <c r="B3" s="38" t="s">
        <v>28</v>
      </c>
      <c r="C3" s="38" t="s">
        <v>48</v>
      </c>
      <c r="D3" s="38" t="s">
        <v>49</v>
      </c>
      <c r="E3" s="38" t="s">
        <v>28</v>
      </c>
      <c r="F3" s="38" t="s">
        <v>48</v>
      </c>
      <c r="G3" s="38" t="s">
        <v>49</v>
      </c>
      <c r="H3" s="38" t="s">
        <v>28</v>
      </c>
      <c r="I3" s="38" t="s">
        <v>48</v>
      </c>
      <c r="J3" s="38" t="s">
        <v>49</v>
      </c>
      <c r="K3" s="38" t="s">
        <v>28</v>
      </c>
      <c r="L3" s="38" t="s">
        <v>48</v>
      </c>
      <c r="M3" s="38" t="s">
        <v>49</v>
      </c>
      <c r="N3" s="38" t="s">
        <v>28</v>
      </c>
      <c r="O3" s="38" t="s">
        <v>48</v>
      </c>
      <c r="P3" s="38" t="s">
        <v>49</v>
      </c>
      <c r="Q3" s="38" t="s">
        <v>28</v>
      </c>
      <c r="R3" s="38" t="s">
        <v>48</v>
      </c>
      <c r="S3" s="38" t="s">
        <v>49</v>
      </c>
    </row>
    <row r="4" spans="1:20" ht="14.4" customHeight="1" x14ac:dyDescent="0.3">
      <c r="A4" s="65" t="s">
        <v>9</v>
      </c>
      <c r="B4" s="24">
        <v>0</v>
      </c>
      <c r="C4" s="23">
        <v>1</v>
      </c>
      <c r="D4" s="24">
        <v>10</v>
      </c>
      <c r="E4" s="15">
        <v>0</v>
      </c>
      <c r="F4" s="23">
        <v>10</v>
      </c>
      <c r="G4" s="24">
        <v>27</v>
      </c>
      <c r="H4" s="15">
        <v>0</v>
      </c>
      <c r="I4" s="23">
        <v>9</v>
      </c>
      <c r="J4" s="15">
        <v>26</v>
      </c>
      <c r="K4" s="15">
        <v>0</v>
      </c>
      <c r="L4" s="23">
        <v>7</v>
      </c>
      <c r="M4" s="24">
        <v>26</v>
      </c>
      <c r="N4" s="15">
        <v>1</v>
      </c>
      <c r="O4" s="23">
        <v>7</v>
      </c>
      <c r="P4" s="24">
        <v>24</v>
      </c>
      <c r="Q4" s="15">
        <v>0</v>
      </c>
      <c r="R4" s="23">
        <v>1</v>
      </c>
      <c r="S4" s="24">
        <v>5</v>
      </c>
      <c r="T4" s="25"/>
    </row>
    <row r="5" spans="1:20" ht="29.4" customHeight="1" x14ac:dyDescent="0.3">
      <c r="A5" s="65" t="s">
        <v>12</v>
      </c>
      <c r="B5" s="15">
        <v>0</v>
      </c>
      <c r="C5" s="23">
        <v>3</v>
      </c>
      <c r="D5" s="15">
        <v>8</v>
      </c>
      <c r="E5" s="15">
        <v>4</v>
      </c>
      <c r="F5" s="23">
        <v>6</v>
      </c>
      <c r="G5" s="15">
        <v>27</v>
      </c>
      <c r="H5" s="15">
        <v>10</v>
      </c>
      <c r="I5" s="23">
        <v>5</v>
      </c>
      <c r="J5" s="15">
        <v>21</v>
      </c>
      <c r="K5" s="15">
        <v>2</v>
      </c>
      <c r="L5" s="23">
        <v>6</v>
      </c>
      <c r="M5" s="15">
        <v>25</v>
      </c>
      <c r="N5" s="15">
        <v>2</v>
      </c>
      <c r="O5" s="23">
        <v>6</v>
      </c>
      <c r="P5" s="15">
        <v>24</v>
      </c>
      <c r="Q5" s="15">
        <v>0</v>
      </c>
      <c r="R5" s="23">
        <v>2</v>
      </c>
      <c r="S5" s="15">
        <v>4</v>
      </c>
      <c r="T5" s="25"/>
    </row>
    <row r="6" spans="1:20" ht="43.05" customHeight="1" x14ac:dyDescent="0.3">
      <c r="A6" s="65" t="s">
        <v>10</v>
      </c>
      <c r="B6" s="15">
        <v>0</v>
      </c>
      <c r="C6" s="23">
        <v>2</v>
      </c>
      <c r="D6" s="15">
        <v>9</v>
      </c>
      <c r="E6" s="15">
        <v>1</v>
      </c>
      <c r="F6" s="23">
        <v>6</v>
      </c>
      <c r="G6" s="15">
        <v>30</v>
      </c>
      <c r="H6" s="15">
        <v>0</v>
      </c>
      <c r="I6" s="23">
        <v>8</v>
      </c>
      <c r="J6" s="15">
        <v>27</v>
      </c>
      <c r="K6" s="15">
        <v>1</v>
      </c>
      <c r="L6" s="23">
        <v>1</v>
      </c>
      <c r="M6" s="15">
        <v>31</v>
      </c>
      <c r="N6" s="15">
        <v>1</v>
      </c>
      <c r="O6" s="23">
        <v>4</v>
      </c>
      <c r="P6" s="15">
        <v>27</v>
      </c>
      <c r="Q6" s="15">
        <v>0</v>
      </c>
      <c r="R6" s="23">
        <v>1</v>
      </c>
      <c r="S6" s="15">
        <v>5</v>
      </c>
      <c r="T6" s="25"/>
    </row>
    <row r="7" spans="1:20" ht="43.05" customHeight="1" x14ac:dyDescent="0.3">
      <c r="A7" s="65" t="s">
        <v>29</v>
      </c>
      <c r="B7" s="15">
        <v>0</v>
      </c>
      <c r="C7" s="23">
        <v>1</v>
      </c>
      <c r="D7" s="15">
        <v>10</v>
      </c>
      <c r="E7" s="15">
        <v>0</v>
      </c>
      <c r="F7" s="23">
        <v>3</v>
      </c>
      <c r="G7" s="15">
        <v>34</v>
      </c>
      <c r="H7" s="15">
        <v>0</v>
      </c>
      <c r="I7" s="23">
        <v>5</v>
      </c>
      <c r="J7" s="15">
        <v>31</v>
      </c>
      <c r="K7" s="15">
        <v>0</v>
      </c>
      <c r="L7" s="23">
        <v>4</v>
      </c>
      <c r="M7" s="15">
        <v>29</v>
      </c>
      <c r="N7" s="15">
        <v>0</v>
      </c>
      <c r="O7" s="23">
        <v>6</v>
      </c>
      <c r="P7" s="15">
        <v>26</v>
      </c>
      <c r="Q7" s="15">
        <v>0</v>
      </c>
      <c r="R7" s="23">
        <v>2</v>
      </c>
      <c r="S7" s="15">
        <v>4</v>
      </c>
      <c r="T7" s="25"/>
    </row>
    <row r="8" spans="1:20" ht="43.05" customHeight="1" x14ac:dyDescent="0.3">
      <c r="A8" s="65" t="s">
        <v>30</v>
      </c>
      <c r="B8" s="15">
        <v>0</v>
      </c>
      <c r="C8" s="23">
        <v>0</v>
      </c>
      <c r="D8" s="15">
        <v>11</v>
      </c>
      <c r="E8" s="15">
        <v>0</v>
      </c>
      <c r="F8" s="23">
        <v>4</v>
      </c>
      <c r="G8" s="15">
        <v>33</v>
      </c>
      <c r="H8" s="15">
        <v>0</v>
      </c>
      <c r="I8" s="23">
        <v>3</v>
      </c>
      <c r="J8" s="15">
        <v>32</v>
      </c>
      <c r="K8" s="15">
        <v>0</v>
      </c>
      <c r="L8" s="23">
        <v>3</v>
      </c>
      <c r="M8" s="15">
        <v>30</v>
      </c>
      <c r="N8" s="15">
        <v>0</v>
      </c>
      <c r="O8" s="23">
        <v>7</v>
      </c>
      <c r="P8" s="15">
        <v>25</v>
      </c>
      <c r="Q8" s="15">
        <v>0</v>
      </c>
      <c r="R8" s="23">
        <v>2</v>
      </c>
      <c r="S8" s="15">
        <v>4</v>
      </c>
      <c r="T8" s="25"/>
    </row>
    <row r="9" spans="1:20" ht="57" customHeight="1" x14ac:dyDescent="0.3">
      <c r="A9" s="65" t="s">
        <v>8</v>
      </c>
      <c r="B9" s="15">
        <v>0</v>
      </c>
      <c r="C9" s="23">
        <v>0</v>
      </c>
      <c r="D9" s="15">
        <v>11</v>
      </c>
      <c r="E9" s="15">
        <v>0</v>
      </c>
      <c r="F9" s="23">
        <v>3</v>
      </c>
      <c r="G9" s="15">
        <v>34</v>
      </c>
      <c r="H9" s="15">
        <v>0</v>
      </c>
      <c r="I9" s="23">
        <v>3</v>
      </c>
      <c r="J9" s="15">
        <v>33</v>
      </c>
      <c r="K9" s="15">
        <v>0</v>
      </c>
      <c r="L9" s="23">
        <v>2</v>
      </c>
      <c r="M9" s="15">
        <v>31</v>
      </c>
      <c r="N9" s="15">
        <v>0</v>
      </c>
      <c r="O9" s="23">
        <v>4</v>
      </c>
      <c r="P9" s="15">
        <v>28</v>
      </c>
      <c r="Q9" s="15">
        <v>0</v>
      </c>
      <c r="R9" s="23">
        <v>1</v>
      </c>
      <c r="S9" s="15">
        <v>5</v>
      </c>
      <c r="T9" s="25"/>
    </row>
    <row r="10" spans="1:20" ht="29.55" customHeight="1" x14ac:dyDescent="0.3">
      <c r="A10" s="65" t="s">
        <v>11</v>
      </c>
      <c r="B10" s="15">
        <v>0</v>
      </c>
      <c r="C10" s="23">
        <v>0</v>
      </c>
      <c r="D10" s="15">
        <v>11</v>
      </c>
      <c r="E10" s="15">
        <v>0</v>
      </c>
      <c r="F10" s="23">
        <v>4</v>
      </c>
      <c r="G10" s="15">
        <v>33</v>
      </c>
      <c r="H10" s="15">
        <v>0</v>
      </c>
      <c r="I10" s="23">
        <v>5</v>
      </c>
      <c r="J10" s="15">
        <v>31</v>
      </c>
      <c r="K10" s="15">
        <v>0</v>
      </c>
      <c r="L10" s="23">
        <v>2</v>
      </c>
      <c r="M10" s="15">
        <v>31</v>
      </c>
      <c r="N10" s="15">
        <v>0</v>
      </c>
      <c r="O10" s="23">
        <v>4</v>
      </c>
      <c r="P10" s="15">
        <v>28</v>
      </c>
      <c r="Q10" s="15">
        <v>0</v>
      </c>
      <c r="R10" s="23">
        <v>0</v>
      </c>
      <c r="S10" s="15">
        <v>6</v>
      </c>
      <c r="T10" s="25"/>
    </row>
    <row r="11" spans="1:20" ht="29.55" customHeight="1" x14ac:dyDescent="0.3">
      <c r="A11" s="66" t="s">
        <v>31</v>
      </c>
      <c r="B11" s="16">
        <v>0</v>
      </c>
      <c r="C11" s="26">
        <v>0</v>
      </c>
      <c r="D11" s="16">
        <v>11</v>
      </c>
      <c r="E11" s="16">
        <v>0</v>
      </c>
      <c r="F11" s="26">
        <v>3</v>
      </c>
      <c r="G11" s="16">
        <v>34</v>
      </c>
      <c r="H11" s="16">
        <v>0</v>
      </c>
      <c r="I11" s="26">
        <v>2</v>
      </c>
      <c r="J11" s="16">
        <v>34</v>
      </c>
      <c r="K11" s="16">
        <v>0</v>
      </c>
      <c r="L11" s="26">
        <v>0</v>
      </c>
      <c r="M11" s="16">
        <v>33</v>
      </c>
      <c r="N11" s="16">
        <v>0</v>
      </c>
      <c r="O11" s="26">
        <v>4</v>
      </c>
      <c r="P11" s="16">
        <v>28</v>
      </c>
      <c r="Q11" s="16">
        <v>0</v>
      </c>
      <c r="R11" s="26">
        <v>0</v>
      </c>
      <c r="S11" s="16">
        <v>6</v>
      </c>
      <c r="T11" s="25"/>
    </row>
    <row r="12" spans="1:20" ht="15" customHeight="1" x14ac:dyDescent="0.3">
      <c r="A12" s="39" t="s">
        <v>54</v>
      </c>
    </row>
    <row r="13" spans="1:20" ht="15" customHeight="1" x14ac:dyDescent="0.3">
      <c r="A13" s="43" t="s">
        <v>62</v>
      </c>
    </row>
    <row r="14" spans="1:20" ht="15" customHeight="1" x14ac:dyDescent="0.3">
      <c r="A14" s="46"/>
    </row>
    <row r="15" spans="1:20" ht="15" customHeight="1" x14ac:dyDescent="0.3">
      <c r="A15" s="46"/>
    </row>
  </sheetData>
  <mergeCells count="8">
    <mergeCell ref="A1:S1"/>
    <mergeCell ref="B2:D2"/>
    <mergeCell ref="E2:G2"/>
    <mergeCell ref="H2:J2"/>
    <mergeCell ref="K2:M2"/>
    <mergeCell ref="N2:P2"/>
    <mergeCell ref="Q2:S2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Title</vt:lpstr>
      <vt:lpstr>Contents</vt:lpstr>
      <vt:lpstr>Table A1</vt:lpstr>
      <vt:lpstr>Table A2 </vt:lpstr>
      <vt:lpstr>Table A3</vt:lpstr>
      <vt:lpstr>Table A4</vt:lpstr>
      <vt:lpstr>Table A5</vt:lpstr>
      <vt:lpstr>Table A6</vt:lpstr>
      <vt:lpstr>Table A7</vt:lpstr>
      <vt:lpstr>Table A8</vt:lpstr>
    </vt:vector>
  </TitlesOfParts>
  <Company>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Merran McAlister</dc:creator>
  <cp:keywords>[SEC=UNOFFICIAL]</cp:keywords>
  <cp:lastModifiedBy>Yvette Maconachie</cp:lastModifiedBy>
  <dcterms:created xsi:type="dcterms:W3CDTF">2021-06-18T00:24:30Z</dcterms:created>
  <dcterms:modified xsi:type="dcterms:W3CDTF">2022-06-01T06:50:06Z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Footer">
    <vt:lpwstr>UNOFFICIAL</vt:lpwstr>
  </property>
  <property fmtid="{D5CDD505-2E9C-101B-9397-08002B2CF9AE}" pid="3" name="PM_Caveats_Count">
    <vt:lpwstr>0</vt:lpwstr>
  </property>
  <property fmtid="{D5CDD505-2E9C-101B-9397-08002B2CF9AE}" pid="4" name="PM_Originator_Hash_SHA1">
    <vt:lpwstr>5756030B1795420A17C420AFADA4C327F8C3DBFE</vt:lpwstr>
  </property>
  <property fmtid="{D5CDD505-2E9C-101B-9397-08002B2CF9AE}" pid="5" name="PM_SecurityClassification">
    <vt:lpwstr>UNOFFICIAL</vt:lpwstr>
  </property>
  <property fmtid="{D5CDD505-2E9C-101B-9397-08002B2CF9AE}" pid="6" name="PM_DisplayValueSecClassificationWithQualifier">
    <vt:lpwstr>UNOFFICIAL</vt:lpwstr>
  </property>
  <property fmtid="{D5CDD505-2E9C-101B-9397-08002B2CF9AE}" pid="7" name="PM_Qualifier">
    <vt:lpwstr/>
  </property>
  <property fmtid="{D5CDD505-2E9C-101B-9397-08002B2CF9AE}" pid="8" name="PM_Hash_SHA1">
    <vt:lpwstr>71DA5056C2C32D9F766E50E64C23F05DB683FA93</vt:lpwstr>
  </property>
  <property fmtid="{D5CDD505-2E9C-101B-9397-08002B2CF9AE}" pid="9" name="PM_ProtectiveMarkingImage_Header">
    <vt:lpwstr>C:\Program Files (x86)\Common Files\janusNET Shared\janusSEAL\Images\DocumentSlashBlue.png</vt:lpwstr>
  </property>
  <property fmtid="{D5CDD505-2E9C-101B-9397-08002B2CF9AE}" pid="10" name="PM_InsertionValue">
    <vt:lpwstr>UNOFFICIAL</vt:lpwstr>
  </property>
  <property fmtid="{D5CDD505-2E9C-101B-9397-08002B2CF9AE}" pid="11" name="PM_ProtectiveMarkingValue_Header">
    <vt:lpwstr>UNOFFICIAL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gov.au</vt:lpwstr>
  </property>
  <property fmtid="{D5CDD505-2E9C-101B-9397-08002B2CF9AE}" pid="14" name="PM_Version">
    <vt:lpwstr>2018.1</vt:lpwstr>
  </property>
  <property fmtid="{D5CDD505-2E9C-101B-9397-08002B2CF9AE}" pid="15" name="PM_Originating_FileId">
    <vt:lpwstr>5C036EFD1C9B45818FE316ABAB954EA4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OriginationTimeStamp">
    <vt:lpwstr>2022-06-01T06:49:56Z</vt:lpwstr>
  </property>
  <property fmtid="{D5CDD505-2E9C-101B-9397-08002B2CF9AE}" pid="19" name="PM_Hash_Version">
    <vt:lpwstr>2018.0</vt:lpwstr>
  </property>
  <property fmtid="{D5CDD505-2E9C-101B-9397-08002B2CF9AE}" pid="20" name="PM_Hash_Salt_Prev">
    <vt:lpwstr>73B405B5B1921EAECE6E47477569CA24</vt:lpwstr>
  </property>
  <property fmtid="{D5CDD505-2E9C-101B-9397-08002B2CF9AE}" pid="21" name="PM_Hash_Salt">
    <vt:lpwstr>6BEDC98FAF77257C47308C85D74AF76D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UNOFFICIAL</vt:lpwstr>
  </property>
  <property fmtid="{D5CDD505-2E9C-101B-9397-08002B2CF9AE}" pid="24" name="PM_Qualifier_Prev">
    <vt:lpwstr/>
  </property>
</Properties>
</file>