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AIC website\Data tables\2023-2024 data tables\"/>
    </mc:Choice>
  </mc:AlternateContent>
  <workbookProtection workbookAlgorithmName="SHA-512" workbookHashValue="11KzUodoOk0aS0eD2BNqhGN8alNLdm07LtD8aDxU2D3Qq8Y7ULpF68FTtfAuWSftoEOxYDTMKWGpVsPwwjPPlg==" workbookSaltValue="+TSBp3g4+ik2/vgSCyHm7Q==" workbookSpinCount="100000" lockStructure="1"/>
  <bookViews>
    <workbookView xWindow="0" yWindow="600" windowWidth="19200" windowHeight="8004"/>
  </bookViews>
  <sheets>
    <sheet name="Title" sheetId="1" r:id="rId1"/>
    <sheet name="Contents" sheetId="2" r:id="rId2"/>
    <sheet name="Table B1" sheetId="36" r:id="rId3"/>
    <sheet name="Table B2" sheetId="37" r:id="rId4"/>
    <sheet name="Table B3" sheetId="26" r:id="rId5"/>
    <sheet name="Table B4" sheetId="27" r:id="rId6"/>
    <sheet name="Table B5" sheetId="28" r:id="rId7"/>
    <sheet name="Table B6" sheetId="30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27" l="1"/>
  <c r="K6" i="27"/>
  <c r="K7" i="27"/>
  <c r="K8" i="27"/>
  <c r="K9" i="27"/>
  <c r="K10" i="27"/>
  <c r="K11" i="27"/>
  <c r="K12" i="27"/>
  <c r="K13" i="27"/>
  <c r="K14" i="27"/>
  <c r="K15" i="27"/>
  <c r="K16" i="27"/>
  <c r="K17" i="27"/>
  <c r="K18" i="27"/>
  <c r="K19" i="27"/>
  <c r="K20" i="27"/>
  <c r="K21" i="27"/>
  <c r="K22" i="27"/>
  <c r="K23" i="27"/>
  <c r="K24" i="27"/>
  <c r="K25" i="27"/>
  <c r="K26" i="27"/>
  <c r="K27" i="27"/>
  <c r="K29" i="27"/>
  <c r="K30" i="27"/>
  <c r="K31" i="27"/>
  <c r="K32" i="27"/>
  <c r="K33" i="27"/>
  <c r="K34" i="27"/>
  <c r="K35" i="27"/>
  <c r="K36" i="27"/>
  <c r="L33" i="27"/>
  <c r="L7" i="27" l="1"/>
  <c r="L8" i="27"/>
  <c r="L9" i="27"/>
  <c r="L10" i="27"/>
  <c r="L11" i="27"/>
  <c r="L12" i="27"/>
  <c r="L13" i="27"/>
  <c r="L14" i="27"/>
  <c r="L15" i="27"/>
  <c r="L16" i="27"/>
  <c r="L17" i="27"/>
  <c r="L18" i="27"/>
  <c r="L19" i="27"/>
  <c r="L20" i="27"/>
  <c r="L21" i="27"/>
  <c r="L22" i="27"/>
  <c r="L23" i="27"/>
  <c r="L24" i="27"/>
  <c r="L25" i="27"/>
  <c r="L32" i="27"/>
  <c r="L34" i="27"/>
  <c r="L35" i="27"/>
  <c r="L36" i="27"/>
  <c r="L6" i="27"/>
  <c r="L5" i="27"/>
  <c r="L4" i="27"/>
  <c r="K4" i="27"/>
  <c r="K37" i="27" l="1"/>
  <c r="L37" i="27"/>
  <c r="I37" i="27"/>
  <c r="H37" i="27"/>
  <c r="J5" i="27"/>
  <c r="J6" i="27"/>
  <c r="J7" i="27"/>
  <c r="J8" i="27"/>
  <c r="J9" i="27"/>
  <c r="J10" i="27"/>
  <c r="J11" i="27"/>
  <c r="J12" i="27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34" i="27"/>
  <c r="J35" i="27"/>
  <c r="J36" i="27"/>
  <c r="J4" i="27"/>
  <c r="C37" i="27"/>
  <c r="E37" i="27"/>
  <c r="F37" i="27"/>
  <c r="B37" i="27"/>
  <c r="G36" i="27"/>
  <c r="G35" i="27"/>
  <c r="G34" i="27"/>
  <c r="G26" i="27"/>
  <c r="G25" i="27"/>
  <c r="G24" i="27"/>
  <c r="G23" i="27"/>
  <c r="G22" i="27"/>
  <c r="G21" i="27"/>
  <c r="G20" i="27"/>
  <c r="G19" i="27"/>
  <c r="G18" i="27"/>
  <c r="G17" i="27"/>
  <c r="G16" i="27"/>
  <c r="G15" i="27"/>
  <c r="G14" i="27"/>
  <c r="G13" i="27"/>
  <c r="G12" i="27"/>
  <c r="G11" i="27"/>
  <c r="G10" i="27"/>
  <c r="G9" i="27"/>
  <c r="G8" i="27"/>
  <c r="G7" i="27"/>
  <c r="G6" i="27"/>
  <c r="G5" i="27"/>
  <c r="G4" i="27"/>
  <c r="C36" i="28" l="1"/>
  <c r="E36" i="28"/>
  <c r="F36" i="28"/>
  <c r="D5" i="27"/>
  <c r="D6" i="27"/>
  <c r="D7" i="27"/>
  <c r="D8" i="27"/>
  <c r="D9" i="27"/>
  <c r="D10" i="27"/>
  <c r="D11" i="27"/>
  <c r="D12" i="27"/>
  <c r="D13" i="27"/>
  <c r="D14" i="27"/>
  <c r="D15" i="27"/>
  <c r="D16" i="27"/>
  <c r="D17" i="27"/>
  <c r="D18" i="27"/>
  <c r="D19" i="27"/>
  <c r="D20" i="27"/>
  <c r="D21" i="27"/>
  <c r="D22" i="27"/>
  <c r="D23" i="27"/>
  <c r="D24" i="27"/>
  <c r="D25" i="27"/>
  <c r="D34" i="27"/>
  <c r="D35" i="27"/>
  <c r="D36" i="27"/>
  <c r="B36" i="28"/>
  <c r="C36" i="30"/>
  <c r="E36" i="30"/>
  <c r="F36" i="30"/>
  <c r="B36" i="30"/>
  <c r="G35" i="30"/>
  <c r="D37" i="26" l="1"/>
  <c r="B37" i="26"/>
  <c r="G4" i="30"/>
  <c r="G5" i="30"/>
  <c r="G6" i="30"/>
  <c r="G7" i="30"/>
  <c r="G8" i="30"/>
  <c r="G9" i="30"/>
  <c r="G10" i="30"/>
  <c r="G11" i="30"/>
  <c r="G12" i="30"/>
  <c r="G13" i="30"/>
  <c r="G14" i="30"/>
  <c r="G15" i="30"/>
  <c r="G16" i="30"/>
  <c r="G17" i="30"/>
  <c r="G18" i="30"/>
  <c r="G19" i="30"/>
  <c r="G20" i="30"/>
  <c r="G21" i="30"/>
  <c r="G22" i="30"/>
  <c r="G23" i="30"/>
  <c r="G24" i="30"/>
  <c r="G25" i="30"/>
  <c r="G26" i="30"/>
  <c r="G27" i="30"/>
  <c r="G28" i="30"/>
  <c r="G29" i="30"/>
  <c r="G30" i="30"/>
  <c r="G31" i="30"/>
  <c r="G32" i="30"/>
  <c r="G33" i="30"/>
  <c r="G34" i="30"/>
  <c r="G3" i="30"/>
  <c r="D4" i="30"/>
  <c r="D5" i="30"/>
  <c r="D6" i="30"/>
  <c r="D7" i="30"/>
  <c r="D8" i="30"/>
  <c r="D9" i="30"/>
  <c r="D10" i="30"/>
  <c r="D11" i="30"/>
  <c r="D12" i="30"/>
  <c r="D13" i="30"/>
  <c r="D14" i="30"/>
  <c r="D15" i="30"/>
  <c r="D16" i="30"/>
  <c r="D17" i="30"/>
  <c r="D18" i="30"/>
  <c r="D19" i="30"/>
  <c r="D20" i="30"/>
  <c r="D21" i="30"/>
  <c r="D22" i="30"/>
  <c r="D23" i="30"/>
  <c r="D24" i="30"/>
  <c r="D25" i="30"/>
  <c r="D26" i="30"/>
  <c r="D27" i="30"/>
  <c r="D28" i="30"/>
  <c r="D29" i="30"/>
  <c r="D30" i="30"/>
  <c r="D31" i="30"/>
  <c r="D32" i="30"/>
  <c r="D33" i="30"/>
  <c r="D34" i="30"/>
  <c r="D35" i="30"/>
  <c r="D3" i="30"/>
  <c r="G4" i="28"/>
  <c r="G5" i="28"/>
  <c r="G6" i="28"/>
  <c r="G7" i="28"/>
  <c r="G8" i="28"/>
  <c r="G9" i="28"/>
  <c r="G10" i="28"/>
  <c r="G11" i="28"/>
  <c r="G12" i="28"/>
  <c r="G13" i="28"/>
  <c r="G14" i="28"/>
  <c r="G15" i="28"/>
  <c r="G16" i="28"/>
  <c r="G17" i="28"/>
  <c r="G18" i="28"/>
  <c r="G19" i="28"/>
  <c r="G20" i="28"/>
  <c r="G21" i="28"/>
  <c r="G22" i="28"/>
  <c r="G23" i="28"/>
  <c r="G24" i="28"/>
  <c r="G25" i="28"/>
  <c r="G26" i="28"/>
  <c r="G27" i="28"/>
  <c r="G28" i="28"/>
  <c r="G29" i="28"/>
  <c r="G30" i="28"/>
  <c r="G31" i="28"/>
  <c r="G32" i="28"/>
  <c r="G33" i="28"/>
  <c r="G34" i="28"/>
  <c r="G35" i="28"/>
  <c r="G3" i="28"/>
  <c r="D4" i="28"/>
  <c r="D5" i="28"/>
  <c r="D6" i="28"/>
  <c r="D7" i="28"/>
  <c r="D8" i="28"/>
  <c r="D9" i="28"/>
  <c r="D10" i="28"/>
  <c r="D11" i="28"/>
  <c r="D12" i="28"/>
  <c r="D13" i="28"/>
  <c r="D14" i="28"/>
  <c r="D15" i="28"/>
  <c r="D16" i="28"/>
  <c r="D17" i="28"/>
  <c r="D18" i="28"/>
  <c r="D19" i="28"/>
  <c r="D20" i="28"/>
  <c r="D21" i="28"/>
  <c r="D22" i="28"/>
  <c r="D23" i="28"/>
  <c r="D24" i="28"/>
  <c r="D26" i="28"/>
  <c r="D27" i="28"/>
  <c r="D28" i="28"/>
  <c r="D29" i="28"/>
  <c r="D30" i="28"/>
  <c r="D31" i="28"/>
  <c r="D32" i="28"/>
  <c r="D33" i="28"/>
  <c r="D34" i="28"/>
  <c r="D35" i="28"/>
  <c r="D3" i="28"/>
  <c r="D4" i="27"/>
  <c r="C36" i="36"/>
  <c r="D36" i="36"/>
  <c r="E36" i="36"/>
  <c r="F36" i="36"/>
  <c r="G36" i="36"/>
  <c r="H36" i="36"/>
  <c r="I36" i="36"/>
  <c r="B36" i="36"/>
  <c r="H19" i="30" l="1"/>
  <c r="H25" i="30"/>
  <c r="H24" i="30"/>
  <c r="H16" i="30"/>
  <c r="H7" i="30"/>
  <c r="H35" i="30"/>
  <c r="H30" i="30"/>
  <c r="H14" i="30"/>
  <c r="H6" i="30"/>
  <c r="H29" i="30"/>
  <c r="H21" i="30"/>
  <c r="H13" i="30"/>
  <c r="H9" i="30"/>
  <c r="H20" i="30"/>
  <c r="H12" i="30"/>
  <c r="H27" i="30"/>
  <c r="H26" i="30"/>
  <c r="H18" i="30"/>
  <c r="H34" i="30"/>
  <c r="H28" i="30"/>
  <c r="H17" i="30"/>
  <c r="H23" i="30"/>
  <c r="H19" i="28"/>
  <c r="H11" i="28"/>
  <c r="H29" i="28"/>
  <c r="H9" i="28"/>
  <c r="H18" i="28"/>
  <c r="H24" i="28"/>
  <c r="H28" i="28"/>
  <c r="H27" i="28"/>
  <c r="H16" i="28"/>
  <c r="H7" i="28"/>
  <c r="H12" i="28"/>
  <c r="H26" i="28"/>
  <c r="H8" i="28"/>
  <c r="H23" i="28"/>
  <c r="H22" i="28"/>
  <c r="H6" i="28"/>
  <c r="H20" i="28"/>
  <c r="H34" i="28"/>
  <c r="H32" i="28"/>
  <c r="H31" i="28"/>
  <c r="H14" i="28"/>
  <c r="H30" i="28"/>
  <c r="H21" i="28"/>
  <c r="H13" i="28"/>
  <c r="D36" i="30"/>
  <c r="G36" i="30"/>
  <c r="H33" i="28"/>
  <c r="G36" i="28"/>
  <c r="J4" i="36" l="1"/>
  <c r="J5" i="36"/>
  <c r="J6" i="36"/>
  <c r="J7" i="36"/>
  <c r="J8" i="36"/>
  <c r="J9" i="36"/>
  <c r="J10" i="36"/>
  <c r="J11" i="36"/>
  <c r="J12" i="36"/>
  <c r="J13" i="36"/>
  <c r="J14" i="36"/>
  <c r="J15" i="36"/>
  <c r="J16" i="36"/>
  <c r="J17" i="36"/>
  <c r="J18" i="36"/>
  <c r="J19" i="36"/>
  <c r="J20" i="36"/>
  <c r="J21" i="36"/>
  <c r="J22" i="36"/>
  <c r="J23" i="36"/>
  <c r="J24" i="36"/>
  <c r="J25" i="36"/>
  <c r="J26" i="36"/>
  <c r="J27" i="36"/>
  <c r="J28" i="36"/>
  <c r="J29" i="36"/>
  <c r="J30" i="36"/>
  <c r="J31" i="36"/>
  <c r="J32" i="36"/>
  <c r="J33" i="36"/>
  <c r="J34" i="36"/>
  <c r="J35" i="36"/>
  <c r="J3" i="36"/>
  <c r="J36" i="36" l="1"/>
</calcChain>
</file>

<file path=xl/sharedStrings.xml><?xml version="1.0" encoding="utf-8"?>
<sst xmlns="http://schemas.openxmlformats.org/spreadsheetml/2006/main" count="334" uniqueCount="123">
  <si>
    <t>National Homicide Monitoring Program</t>
  </si>
  <si>
    <t>Table of contents</t>
  </si>
  <si>
    <t>NSW</t>
  </si>
  <si>
    <t>Vic</t>
  </si>
  <si>
    <t>Qld</t>
  </si>
  <si>
    <t>WA</t>
  </si>
  <si>
    <t>SA</t>
  </si>
  <si>
    <t>Tas</t>
  </si>
  <si>
    <t>NT</t>
  </si>
  <si>
    <t>Total</t>
  </si>
  <si>
    <t>Male</t>
  </si>
  <si>
    <t>Female</t>
  </si>
  <si>
    <r>
      <t>ACT</t>
    </r>
    <r>
      <rPr>
        <vertAlign val="superscript"/>
        <sz val="10"/>
        <color theme="1"/>
        <rFont val="Calibri"/>
        <family val="2"/>
        <scheme val="minor"/>
      </rPr>
      <t>a</t>
    </r>
  </si>
  <si>
    <t>1989–90</t>
  </si>
  <si>
    <t>1990–91</t>
  </si>
  <si>
    <t>1991–92</t>
  </si>
  <si>
    <t>1992–93</t>
  </si>
  <si>
    <t>1993–94</t>
  </si>
  <si>
    <t>1994–95</t>
  </si>
  <si>
    <t>1995–96</t>
  </si>
  <si>
    <t>1996–97</t>
  </si>
  <si>
    <t>1997–98</t>
  </si>
  <si>
    <t>1998–99</t>
  </si>
  <si>
    <t>2000–01</t>
  </si>
  <si>
    <t>2001–02</t>
  </si>
  <si>
    <t>2002–03</t>
  </si>
  <si>
    <t>2003–04</t>
  </si>
  <si>
    <t>2004–05</t>
  </si>
  <si>
    <t>2005–06</t>
  </si>
  <si>
    <t>2006–07</t>
  </si>
  <si>
    <t>2007–08</t>
  </si>
  <si>
    <t>2008–09</t>
  </si>
  <si>
    <t>2009–10</t>
  </si>
  <si>
    <t>2010–11</t>
  </si>
  <si>
    <t>2011–12</t>
  </si>
  <si>
    <t>2012–13</t>
  </si>
  <si>
    <t>2013–14</t>
  </si>
  <si>
    <t>2014–15</t>
  </si>
  <si>
    <t>2015–16</t>
  </si>
  <si>
    <t>2017–18</t>
  </si>
  <si>
    <t>2016–17</t>
  </si>
  <si>
    <t>Not stated/unknown</t>
  </si>
  <si>
    <t>n</t>
  </si>
  <si>
    <t>Rate per 100,000</t>
  </si>
  <si>
    <t>1999–2000</t>
  </si>
  <si>
    <t>2018–19</t>
  </si>
  <si>
    <t>Homicide victims</t>
  </si>
  <si>
    <t>2019–20</t>
  </si>
  <si>
    <t>2020–21</t>
  </si>
  <si>
    <r>
      <t>2019</t>
    </r>
    <r>
      <rPr>
        <sz val="10"/>
        <color theme="1"/>
        <rFont val="Calibri"/>
        <family val="2"/>
      </rPr>
      <t>–</t>
    </r>
    <r>
      <rPr>
        <sz val="10"/>
        <color theme="1"/>
        <rFont val="Calibri"/>
        <family val="2"/>
        <scheme val="minor"/>
      </rPr>
      <t>20</t>
    </r>
  </si>
  <si>
    <t>Note: Excludes 9 victims whose sex was not stated or unknown. Data presented refer to an individual’s sex (ie sex characteristics) rather than gender (ie ‘social and cultural identity, expression and experience’; ABS 2020). This reflects the definitions in the data provided by the source organisations and from the NCIS</t>
  </si>
  <si>
    <t>Male child</t>
  </si>
  <si>
    <t>Female child</t>
  </si>
  <si>
    <t>Male adult</t>
  </si>
  <si>
    <t>Female adult</t>
  </si>
  <si>
    <t>Total adult</t>
  </si>
  <si>
    <t>Note: Data presented refer to an individual’s sex (ie sex characteristics) rather than gender (ie ‘social and cultural identity, expression and experience’; ABS 2020). This reflects the definitions in the data provided by the source organisations and from the NCIS</t>
  </si>
  <si>
    <t>2021–22</t>
  </si>
  <si>
    <t>Source: AIC NHMP 1989–90 to 2021–22 [computer file]</t>
  </si>
  <si>
    <t>Source: AIC NHMP 1989–90 to 2021–22[computer file]</t>
  </si>
  <si>
    <t>Total child</t>
  </si>
  <si>
    <t>Indigenous</t>
  </si>
  <si>
    <t>Non-Indigenous</t>
  </si>
  <si>
    <r>
      <t>331</t>
    </r>
    <r>
      <rPr>
        <vertAlign val="superscript"/>
        <sz val="10"/>
        <color theme="1"/>
        <rFont val="Calibri"/>
        <family val="2"/>
        <scheme val="minor"/>
      </rPr>
      <t>a</t>
    </r>
  </si>
  <si>
    <r>
      <t>343</t>
    </r>
    <r>
      <rPr>
        <vertAlign val="superscript"/>
        <sz val="10"/>
        <color theme="1"/>
        <rFont val="Calibri"/>
        <family val="2"/>
        <scheme val="minor"/>
      </rPr>
      <t>b</t>
    </r>
  </si>
  <si>
    <t>a: Includes 1 victim whose Indigenous status and sex was not stated or unknown</t>
  </si>
  <si>
    <t>b: Includes 3 victims whose Indigenous status and sex was not stated or unknown</t>
  </si>
  <si>
    <t>a: Includes 1 male victim and 1 female victim whose age was not stated or unknown</t>
  </si>
  <si>
    <r>
      <t>47</t>
    </r>
    <r>
      <rPr>
        <vertAlign val="superscript"/>
        <sz val="10"/>
        <color theme="1"/>
        <rFont val="Calibri"/>
        <family val="2"/>
        <scheme val="minor"/>
      </rPr>
      <t>b</t>
    </r>
  </si>
  <si>
    <t>c: Includes 1 female victim whose age was not stated or unknown</t>
  </si>
  <si>
    <t>b: Includes 1 male victim and 5 female victims whose age was not stated or unknown</t>
  </si>
  <si>
    <r>
      <t>47</t>
    </r>
    <r>
      <rPr>
        <vertAlign val="superscript"/>
        <sz val="10"/>
        <color theme="1"/>
        <rFont val="Calibri"/>
        <family val="2"/>
        <scheme val="minor"/>
      </rPr>
      <t>c</t>
    </r>
  </si>
  <si>
    <r>
      <t>39</t>
    </r>
    <r>
      <rPr>
        <vertAlign val="superscript"/>
        <sz val="10"/>
        <color theme="1"/>
        <rFont val="Calibri"/>
        <family val="2"/>
        <scheme val="minor"/>
      </rPr>
      <t>a</t>
    </r>
  </si>
  <si>
    <r>
      <t>39</t>
    </r>
    <r>
      <rPr>
        <vertAlign val="superscript"/>
        <sz val="10"/>
        <color theme="1"/>
        <rFont val="Calibri"/>
        <family val="2"/>
        <scheme val="minor"/>
      </rPr>
      <t>d</t>
    </r>
  </si>
  <si>
    <t>d: Includes 1 male victim whose age was not stated or unknown</t>
  </si>
  <si>
    <r>
      <t>174</t>
    </r>
    <r>
      <rPr>
        <vertAlign val="superscript"/>
        <sz val="10"/>
        <color theme="1"/>
        <rFont val="Calibri"/>
        <family val="2"/>
        <scheme val="minor"/>
      </rPr>
      <t>i</t>
    </r>
  </si>
  <si>
    <t xml:space="preserve">a: Includes 11 male victims and 5 female victims whose age was not stated or unknown </t>
  </si>
  <si>
    <t>b: Includes 22 male victims and 9 female victims whose age was not stated or unknown</t>
  </si>
  <si>
    <t>c: Includes 5 male victims and 3 female victims whose age was not stated or unknown</t>
  </si>
  <si>
    <t>f: Includes 2 male victims whose age was not stated or unknown</t>
  </si>
  <si>
    <t>g: Includes 1 male victim whose age was not stated or unknown</t>
  </si>
  <si>
    <t>h: Includes 1 male and 1 female victim whose age was not stated or unknown</t>
  </si>
  <si>
    <t>i: Includes 1 male and 1 female victim whose age was not stated or unknown and 1 victim whose sex and age was not stated or unknown</t>
  </si>
  <si>
    <r>
      <t>221</t>
    </r>
    <r>
      <rPr>
        <vertAlign val="superscript"/>
        <sz val="10"/>
        <color theme="1"/>
        <rFont val="Calibri"/>
        <family val="2"/>
        <scheme val="minor"/>
      </rPr>
      <t>a</t>
    </r>
  </si>
  <si>
    <r>
      <t>291</t>
    </r>
    <r>
      <rPr>
        <vertAlign val="superscript"/>
        <sz val="10"/>
        <color theme="1"/>
        <rFont val="Calibri"/>
        <family val="2"/>
        <scheme val="minor"/>
      </rPr>
      <t>b</t>
    </r>
  </si>
  <si>
    <r>
      <t>274</t>
    </r>
    <r>
      <rPr>
        <vertAlign val="superscript"/>
        <sz val="10"/>
        <color theme="1"/>
        <rFont val="Calibri"/>
        <family val="2"/>
        <scheme val="minor"/>
      </rPr>
      <t>c</t>
    </r>
  </si>
  <si>
    <r>
      <t>297</t>
    </r>
    <r>
      <rPr>
        <vertAlign val="superscript"/>
        <sz val="10"/>
        <color theme="1"/>
        <rFont val="Calibri"/>
        <family val="2"/>
        <scheme val="minor"/>
      </rPr>
      <t>d</t>
    </r>
  </si>
  <si>
    <r>
      <t>279</t>
    </r>
    <r>
      <rPr>
        <vertAlign val="superscript"/>
        <sz val="10"/>
        <color theme="1"/>
        <rFont val="Calibri"/>
        <family val="2"/>
        <scheme val="minor"/>
      </rPr>
      <t>e</t>
    </r>
  </si>
  <si>
    <r>
      <t>273</t>
    </r>
    <r>
      <rPr>
        <vertAlign val="superscript"/>
        <sz val="10"/>
        <color theme="1"/>
        <rFont val="Calibri"/>
        <family val="2"/>
        <scheme val="minor"/>
      </rPr>
      <t>f</t>
    </r>
  </si>
  <si>
    <r>
      <t>321</t>
    </r>
    <r>
      <rPr>
        <vertAlign val="superscript"/>
        <sz val="10"/>
        <color theme="1"/>
        <rFont val="Calibri"/>
        <family val="2"/>
        <scheme val="minor"/>
      </rPr>
      <t>g</t>
    </r>
  </si>
  <si>
    <r>
      <t>225</t>
    </r>
    <r>
      <rPr>
        <vertAlign val="superscript"/>
        <sz val="10"/>
        <color theme="1"/>
        <rFont val="Calibri"/>
        <family val="2"/>
        <scheme val="minor"/>
      </rPr>
      <t>h</t>
    </r>
  </si>
  <si>
    <t>a: Includes Norfolk Island</t>
  </si>
  <si>
    <r>
      <t>Table B1: Homicide victims by jurisdiction, 1989–90 to 2021–22 (</t>
    </r>
    <r>
      <rPr>
        <b/>
        <i/>
        <sz val="11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>)</t>
    </r>
  </si>
  <si>
    <t>Table B2: Homicide victims by jurisdiction, 1989–90 to 2021–22 (rate per 100,000)</t>
  </si>
  <si>
    <t>Table B3: Homicide victims by sex, 1989–90 to 2021–22</t>
  </si>
  <si>
    <r>
      <t>Table B4: Homicide victims by Indigenous status and sex, 1989–90 to 2021–22 (</t>
    </r>
    <r>
      <rPr>
        <b/>
        <i/>
        <sz val="11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>)</t>
    </r>
  </si>
  <si>
    <t>Homicide in Australia 1989‒90 to 2021‒22</t>
  </si>
  <si>
    <t>Table B1: Homicide victims by jurisdiction, 1989–90 to 2021–22 (n)</t>
  </si>
  <si>
    <t>Table B4: Homicide victims by Indigenous status and sex, 1989–90 to 2021–22 (n)</t>
  </si>
  <si>
    <t>e: Includes 2 male victims and 1 female victim whose age was not stated or unknown</t>
  </si>
  <si>
    <r>
      <t>149</t>
    </r>
    <r>
      <rPr>
        <b/>
        <vertAlign val="superscript"/>
        <sz val="10"/>
        <color theme="1"/>
        <rFont val="Calibri"/>
        <family val="2"/>
        <scheme val="minor"/>
      </rPr>
      <t>g</t>
    </r>
  </si>
  <si>
    <r>
      <t>359</t>
    </r>
    <r>
      <rPr>
        <vertAlign val="superscript"/>
        <sz val="10"/>
        <color theme="1"/>
        <rFont val="Calibri"/>
        <family val="2"/>
        <scheme val="minor"/>
      </rPr>
      <t>a</t>
    </r>
  </si>
  <si>
    <t/>
  </si>
  <si>
    <r>
      <t>242</t>
    </r>
    <r>
      <rPr>
        <vertAlign val="superscript"/>
        <sz val="10"/>
        <color theme="1"/>
        <rFont val="Calibri"/>
        <family val="2"/>
        <scheme val="minor"/>
      </rPr>
      <t>a</t>
    </r>
  </si>
  <si>
    <r>
      <t>37</t>
    </r>
    <r>
      <rPr>
        <vertAlign val="superscript"/>
        <sz val="10"/>
        <color theme="1"/>
        <rFont val="Calibri"/>
        <family val="2"/>
        <scheme val="minor"/>
      </rPr>
      <t>c</t>
    </r>
  </si>
  <si>
    <t>c: Includes 1 Indigenous victim whose sex was not stated or unknown</t>
  </si>
  <si>
    <r>
      <t>174</t>
    </r>
    <r>
      <rPr>
        <vertAlign val="superscript"/>
        <sz val="10"/>
        <color theme="1"/>
        <rFont val="Calibri"/>
        <family val="2"/>
        <scheme val="minor"/>
      </rPr>
      <t>d</t>
    </r>
  </si>
  <si>
    <t>d: Includes 1 non-Indigenous victim whose sex was not stated or unknown</t>
  </si>
  <si>
    <r>
      <t>3</t>
    </r>
    <r>
      <rPr>
        <vertAlign val="superscript"/>
        <sz val="10"/>
        <color theme="1"/>
        <rFont val="Calibri"/>
        <family val="2"/>
        <scheme val="minor"/>
      </rPr>
      <t>e</t>
    </r>
  </si>
  <si>
    <t>e: Includes 1 victim of unknown Indigenous status whose sex was not stated or unknown</t>
  </si>
  <si>
    <r>
      <t>203</t>
    </r>
    <r>
      <rPr>
        <vertAlign val="superscript"/>
        <sz val="10"/>
        <color theme="1"/>
        <rFont val="Calibri"/>
        <family val="2"/>
        <scheme val="minor"/>
      </rPr>
      <t>f</t>
    </r>
  </si>
  <si>
    <t>f: Includes 1 non-Indigenous victim whose sex was not stated or unknown and 1 victim of unknown Indigenous status whose sex was not stated or unknown</t>
  </si>
  <si>
    <r>
      <t>55</t>
    </r>
    <r>
      <rPr>
        <vertAlign val="superscript"/>
        <sz val="10"/>
        <color theme="1"/>
        <rFont val="Calibri"/>
        <family val="2"/>
        <scheme val="minor"/>
      </rPr>
      <t>d</t>
    </r>
  </si>
  <si>
    <r>
      <t>36</t>
    </r>
    <r>
      <rPr>
        <vertAlign val="superscript"/>
        <sz val="10"/>
        <color theme="1"/>
        <rFont val="Calibri"/>
        <family val="2"/>
        <scheme val="minor"/>
      </rPr>
      <t>d</t>
    </r>
  </si>
  <si>
    <t xml:space="preserve">e: Includes 1 child victim whose sex was not stated or unknown </t>
  </si>
  <si>
    <r>
      <t>6</t>
    </r>
    <r>
      <rPr>
        <vertAlign val="superscript"/>
        <sz val="10"/>
        <color theme="1"/>
        <rFont val="Calibri"/>
        <family val="2"/>
        <scheme val="minor"/>
      </rPr>
      <t>e</t>
    </r>
  </si>
  <si>
    <r>
      <t>232</t>
    </r>
    <r>
      <rPr>
        <vertAlign val="superscript"/>
        <sz val="10"/>
        <color theme="1"/>
        <rFont val="Calibri"/>
        <family val="2"/>
        <scheme val="minor"/>
      </rPr>
      <t>j</t>
    </r>
  </si>
  <si>
    <t>j: Includes 1 male victim and 2 female victims whose age was not stated or unknown</t>
  </si>
  <si>
    <r>
      <t>206</t>
    </r>
    <r>
      <rPr>
        <vertAlign val="superscript"/>
        <sz val="10"/>
        <color theme="1"/>
        <rFont val="Calibri"/>
        <family val="2"/>
        <scheme val="minor"/>
      </rPr>
      <t>f</t>
    </r>
  </si>
  <si>
    <r>
      <t>Table B6: Non-Indigenous child and adult victims of homicide by sex, 1989‒90 to 2021‒22 (</t>
    </r>
    <r>
      <rPr>
        <b/>
        <i/>
        <sz val="11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>)</t>
    </r>
  </si>
  <si>
    <r>
      <t>Table B5: Indigenous child and adult victims of homicide by sex, 1989‒90 to 2021‒22 (</t>
    </r>
    <r>
      <rPr>
        <b/>
        <i/>
        <sz val="11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>)</t>
    </r>
  </si>
  <si>
    <t>Table B5: Indigenous child and adult victims of homicide by sex, 1989‒90 to 2021‒22 (n)</t>
  </si>
  <si>
    <t>Table B6: Non-Indigenous child and adult victims of homicide by sex, 1989‒90 to 2021‒22 (n)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</si>
</sst>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0"/>
      <color theme="1"/>
      <name val="Calibri"/>
      <family val="2"/>
    </font>
    <font>
      <b/>
      <vertAlign val="superscript"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0">
    <xf numFmtId="0" fontId="0" fillId="0" borderId="0" xfId="0"/>
    <xf numFmtId="0" fontId="3" fillId="2" borderId="0" xfId="0" applyFont="1" applyFill="1" applyBorder="1"/>
    <xf numFmtId="0" fontId="0" fillId="2" borderId="0" xfId="0" applyFill="1" applyBorder="1"/>
    <xf numFmtId="0" fontId="4" fillId="2" borderId="0" xfId="0" applyFont="1" applyFill="1" applyBorder="1"/>
    <xf numFmtId="0" fontId="5" fillId="2" borderId="0" xfId="0" applyFont="1" applyFill="1" applyBorder="1"/>
    <xf numFmtId="49" fontId="5" fillId="2" borderId="0" xfId="0" applyNumberFormat="1" applyFont="1" applyFill="1" applyBorder="1"/>
    <xf numFmtId="0" fontId="8" fillId="0" borderId="2" xfId="0" applyFont="1" applyBorder="1" applyAlignment="1">
      <alignment horizontal="right"/>
    </xf>
    <xf numFmtId="0" fontId="1" fillId="0" borderId="0" xfId="0" applyFont="1"/>
    <xf numFmtId="0" fontId="0" fillId="0" borderId="0" xfId="0"/>
    <xf numFmtId="0" fontId="1" fillId="0" borderId="0" xfId="0" applyFont="1"/>
    <xf numFmtId="0" fontId="7" fillId="0" borderId="2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0" fillId="0" borderId="0" xfId="0"/>
    <xf numFmtId="0" fontId="1" fillId="0" borderId="0" xfId="0" applyFont="1"/>
    <xf numFmtId="0" fontId="7" fillId="0" borderId="2" xfId="0" applyFont="1" applyBorder="1" applyAlignment="1">
      <alignment horizontal="right"/>
    </xf>
    <xf numFmtId="0" fontId="7" fillId="0" borderId="0" xfId="0" applyFont="1" applyAlignment="1">
      <alignment horizontal="left"/>
    </xf>
    <xf numFmtId="2" fontId="7" fillId="0" borderId="0" xfId="0" applyNumberFormat="1" applyFont="1" applyAlignment="1">
      <alignment horizontal="right"/>
    </xf>
    <xf numFmtId="0" fontId="7" fillId="0" borderId="1" xfId="0" applyFont="1" applyBorder="1" applyAlignment="1">
      <alignment horizontal="left"/>
    </xf>
    <xf numFmtId="2" fontId="7" fillId="0" borderId="1" xfId="0" applyNumberFormat="1" applyFont="1" applyBorder="1" applyAlignment="1">
      <alignment horizontal="right"/>
    </xf>
    <xf numFmtId="0" fontId="0" fillId="0" borderId="0" xfId="0"/>
    <xf numFmtId="0" fontId="7" fillId="0" borderId="0" xfId="0" applyFont="1"/>
    <xf numFmtId="0" fontId="9" fillId="0" borderId="0" xfId="0" applyFont="1"/>
    <xf numFmtId="0" fontId="7" fillId="0" borderId="2" xfId="0" applyFont="1" applyBorder="1"/>
    <xf numFmtId="0" fontId="7" fillId="0" borderId="2" xfId="0" applyFont="1" applyBorder="1" applyAlignment="1">
      <alignment horizontal="right" wrapText="1"/>
    </xf>
    <xf numFmtId="2" fontId="7" fillId="0" borderId="0" xfId="0" applyNumberFormat="1" applyFont="1"/>
    <xf numFmtId="0" fontId="7" fillId="0" borderId="0" xfId="0" applyFont="1" applyAlignment="1">
      <alignment horizontal="right"/>
    </xf>
    <xf numFmtId="0" fontId="0" fillId="0" borderId="0" xfId="0"/>
    <xf numFmtId="0" fontId="7" fillId="0" borderId="0" xfId="0" applyFont="1"/>
    <xf numFmtId="0" fontId="1" fillId="0" borderId="0" xfId="0" applyFont="1"/>
    <xf numFmtId="0" fontId="12" fillId="0" borderId="0" xfId="0" applyFont="1"/>
    <xf numFmtId="3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2" fontId="7" fillId="0" borderId="0" xfId="0" applyNumberFormat="1" applyFont="1" applyBorder="1" applyAlignment="1">
      <alignment horizontal="right"/>
    </xf>
    <xf numFmtId="0" fontId="6" fillId="0" borderId="1" xfId="0" applyFont="1" applyBorder="1"/>
    <xf numFmtId="0" fontId="7" fillId="0" borderId="0" xfId="0" applyFont="1" applyBorder="1" applyAlignment="1">
      <alignment horizontal="left"/>
    </xf>
    <xf numFmtId="0" fontId="0" fillId="0" borderId="0" xfId="0" applyBorder="1"/>
    <xf numFmtId="0" fontId="9" fillId="0" borderId="3" xfId="0" applyFont="1" applyBorder="1" applyAlignment="1">
      <alignment horizontal="left"/>
    </xf>
    <xf numFmtId="0" fontId="9" fillId="0" borderId="0" xfId="0" applyFont="1" applyAlignment="1">
      <alignment horizontal="left"/>
    </xf>
    <xf numFmtId="3" fontId="0" fillId="0" borderId="0" xfId="0" applyNumberFormat="1"/>
    <xf numFmtId="0" fontId="1" fillId="0" borderId="2" xfId="0" applyFont="1" applyBorder="1"/>
    <xf numFmtId="0" fontId="0" fillId="0" borderId="3" xfId="0" applyBorder="1" applyAlignment="1"/>
    <xf numFmtId="0" fontId="0" fillId="0" borderId="0" xfId="0" applyAlignment="1"/>
    <xf numFmtId="0" fontId="0" fillId="0" borderId="0" xfId="0" applyBorder="1" applyAlignment="1"/>
    <xf numFmtId="3" fontId="6" fillId="0" borderId="1" xfId="0" applyNumberFormat="1" applyFont="1" applyBorder="1"/>
    <xf numFmtId="0" fontId="6" fillId="0" borderId="0" xfId="0" applyFont="1" applyBorder="1"/>
    <xf numFmtId="0" fontId="9" fillId="0" borderId="0" xfId="0" applyFont="1" applyBorder="1"/>
    <xf numFmtId="3" fontId="6" fillId="0" borderId="0" xfId="0" applyNumberFormat="1" applyFont="1" applyBorder="1"/>
    <xf numFmtId="3" fontId="9" fillId="0" borderId="0" xfId="0" applyNumberFormat="1" applyFont="1" applyBorder="1"/>
    <xf numFmtId="0" fontId="7" fillId="0" borderId="2" xfId="0" applyFont="1" applyFill="1" applyBorder="1" applyAlignment="1">
      <alignment horizontal="center"/>
    </xf>
    <xf numFmtId="3" fontId="7" fillId="0" borderId="0" xfId="0" applyNumberFormat="1" applyFont="1"/>
    <xf numFmtId="0" fontId="9" fillId="0" borderId="0" xfId="0" applyFont="1" applyAlignment="1"/>
    <xf numFmtId="0" fontId="0" fillId="0" borderId="3" xfId="0" applyBorder="1" applyAlignment="1">
      <alignment horizontal="left"/>
    </xf>
    <xf numFmtId="0" fontId="9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9" fillId="0" borderId="0" xfId="0" applyFont="1" applyBorder="1" applyAlignment="1"/>
    <xf numFmtId="2" fontId="0" fillId="0" borderId="0" xfId="0" applyNumberFormat="1"/>
    <xf numFmtId="1" fontId="7" fillId="0" borderId="0" xfId="0" applyNumberFormat="1" applyFont="1"/>
    <xf numFmtId="0" fontId="2" fillId="2" borderId="0" xfId="1" applyFill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" fillId="2" borderId="0" xfId="1" applyFill="1" applyBorder="1" applyAlignment="1"/>
    <xf numFmtId="0" fontId="0" fillId="0" borderId="0" xfId="0" quotePrefix="1"/>
    <xf numFmtId="0" fontId="7" fillId="0" borderId="2" xfId="0" applyFont="1" applyBorder="1" applyAlignment="1">
      <alignment horizontal="center"/>
    </xf>
    <xf numFmtId="0" fontId="9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9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/>
    <xf numFmtId="0" fontId="9" fillId="0" borderId="0" xfId="0" applyFont="1" applyAlignment="1">
      <alignment wrapText="1"/>
    </xf>
    <xf numFmtId="0" fontId="0" fillId="0" borderId="0" xfId="0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/>
  </sheetViews>
  <sheetFormatPr defaultColWidth="9.21875" defaultRowHeight="14.4" x14ac:dyDescent="0.3"/>
  <cols>
    <col min="1" max="16384" width="9.21875" style="2"/>
  </cols>
  <sheetData>
    <row r="1" spans="1:4" ht="21" x14ac:dyDescent="0.4">
      <c r="A1" s="29" t="s">
        <v>96</v>
      </c>
      <c r="B1" s="1"/>
      <c r="C1" s="1"/>
      <c r="D1" s="1"/>
    </row>
    <row r="3" spans="1:4" ht="18" x14ac:dyDescent="0.35">
      <c r="A3" s="3" t="s">
        <v>46</v>
      </c>
    </row>
    <row r="5" spans="1:4" ht="15.6" x14ac:dyDescent="0.3">
      <c r="A5" s="4" t="s">
        <v>0</v>
      </c>
    </row>
    <row r="7" spans="1:4" ht="15.6" x14ac:dyDescent="0.3">
      <c r="A7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defaultColWidth="9.21875" defaultRowHeight="14.4" x14ac:dyDescent="0.3"/>
  <cols>
    <col min="1" max="16384" width="9.21875" style="2"/>
  </cols>
  <sheetData>
    <row r="1" spans="1:1" ht="18" x14ac:dyDescent="0.35">
      <c r="A1" s="3" t="s">
        <v>1</v>
      </c>
    </row>
    <row r="2" spans="1:1" ht="18" x14ac:dyDescent="0.35">
      <c r="A2" s="3"/>
    </row>
    <row r="3" spans="1:1" x14ac:dyDescent="0.3">
      <c r="A3" s="60" t="s">
        <v>97</v>
      </c>
    </row>
    <row r="4" spans="1:1" x14ac:dyDescent="0.3">
      <c r="A4" s="60" t="s">
        <v>93</v>
      </c>
    </row>
    <row r="5" spans="1:1" x14ac:dyDescent="0.3">
      <c r="A5" s="57" t="s">
        <v>94</v>
      </c>
    </row>
    <row r="6" spans="1:1" x14ac:dyDescent="0.3">
      <c r="A6" s="57" t="s">
        <v>98</v>
      </c>
    </row>
    <row r="7" spans="1:1" x14ac:dyDescent="0.3">
      <c r="A7" s="57" t="s">
        <v>121</v>
      </c>
    </row>
    <row r="8" spans="1:1" x14ac:dyDescent="0.3">
      <c r="A8" s="57" t="s">
        <v>122</v>
      </c>
    </row>
  </sheetData>
  <hyperlinks>
    <hyperlink ref="A3" location="'Table B1'!A1" display="Table B1: Homicide victims by jurisdiction, 1989–90 to 2021–22 (n)"/>
    <hyperlink ref="A4" location="'Table B2'!A1" display="Table B2: Homicide victims by jurisdiction, 1989–90 to 2021–22 (rate per 100,000)"/>
    <hyperlink ref="A5" location="'Table B3'!A1" display="Table B3: Homicide victims by sex, 1989–90 to 2021–22"/>
    <hyperlink ref="A6" location="'Table B4'!A1" display="Table B4: Homicide victims by Indigenous status and sex, 1989–90 to 2021–22 (n)"/>
    <hyperlink ref="A7" location="'Table B5'!A1" display="Table B5: Indigenous child and adult victims of homicide by sex, 1989‒90 to 2021‒22 (n)"/>
    <hyperlink ref="A8" location="'Table B6'!A1" display="Table B6: Non-Indigenous child and adult victims of homicide by sex, 1989‒90 to 2021‒22 (n)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/>
  </sheetViews>
  <sheetFormatPr defaultRowHeight="14.4" x14ac:dyDescent="0.3"/>
  <cols>
    <col min="1" max="1" width="10.21875" customWidth="1"/>
  </cols>
  <sheetData>
    <row r="1" spans="1:13" x14ac:dyDescent="0.3">
      <c r="A1" s="7" t="s">
        <v>92</v>
      </c>
    </row>
    <row r="2" spans="1:13" ht="15" x14ac:dyDescent="0.3">
      <c r="A2" s="10"/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12</v>
      </c>
      <c r="I2" s="10" t="s">
        <v>8</v>
      </c>
      <c r="J2" s="10" t="s">
        <v>9</v>
      </c>
    </row>
    <row r="3" spans="1:13" x14ac:dyDescent="0.3">
      <c r="A3" s="11" t="s">
        <v>13</v>
      </c>
      <c r="B3" s="25">
        <v>104</v>
      </c>
      <c r="C3" s="25">
        <v>79</v>
      </c>
      <c r="D3" s="25">
        <v>71</v>
      </c>
      <c r="E3" s="25">
        <v>28</v>
      </c>
      <c r="F3" s="25">
        <v>21</v>
      </c>
      <c r="G3" s="25">
        <v>7</v>
      </c>
      <c r="H3" s="25">
        <v>0</v>
      </c>
      <c r="I3" s="25">
        <v>21</v>
      </c>
      <c r="J3" s="25">
        <f>SUM(B3:I3)</f>
        <v>331</v>
      </c>
    </row>
    <row r="4" spans="1:13" x14ac:dyDescent="0.3">
      <c r="A4" s="11" t="s">
        <v>14</v>
      </c>
      <c r="B4" s="25">
        <v>135</v>
      </c>
      <c r="C4" s="25">
        <v>77</v>
      </c>
      <c r="D4" s="25">
        <v>59</v>
      </c>
      <c r="E4" s="25">
        <v>23</v>
      </c>
      <c r="F4" s="25">
        <v>25</v>
      </c>
      <c r="G4" s="25">
        <v>5</v>
      </c>
      <c r="H4" s="25">
        <v>0</v>
      </c>
      <c r="I4" s="25">
        <v>28</v>
      </c>
      <c r="J4" s="25">
        <f t="shared" ref="J4:J35" si="0">SUM(B4:I4)</f>
        <v>352</v>
      </c>
      <c r="M4" s="26"/>
    </row>
    <row r="5" spans="1:13" x14ac:dyDescent="0.3">
      <c r="A5" s="11" t="s">
        <v>15</v>
      </c>
      <c r="B5" s="25">
        <v>115</v>
      </c>
      <c r="C5" s="25">
        <v>59</v>
      </c>
      <c r="D5" s="25">
        <v>70</v>
      </c>
      <c r="E5" s="25">
        <v>30</v>
      </c>
      <c r="F5" s="25">
        <v>28</v>
      </c>
      <c r="G5" s="25">
        <v>9</v>
      </c>
      <c r="H5" s="25">
        <v>2</v>
      </c>
      <c r="I5" s="25">
        <v>18</v>
      </c>
      <c r="J5" s="25">
        <f t="shared" si="0"/>
        <v>331</v>
      </c>
      <c r="M5" s="26"/>
    </row>
    <row r="6" spans="1:13" x14ac:dyDescent="0.3">
      <c r="A6" s="11" t="s">
        <v>16</v>
      </c>
      <c r="B6" s="25">
        <v>125</v>
      </c>
      <c r="C6" s="25">
        <v>62</v>
      </c>
      <c r="D6" s="25">
        <v>79</v>
      </c>
      <c r="E6" s="25">
        <v>39</v>
      </c>
      <c r="F6" s="25">
        <v>30</v>
      </c>
      <c r="G6" s="25">
        <v>7</v>
      </c>
      <c r="H6" s="25">
        <v>1</v>
      </c>
      <c r="I6" s="25">
        <v>17</v>
      </c>
      <c r="J6" s="25">
        <f t="shared" si="0"/>
        <v>360</v>
      </c>
      <c r="M6" s="26"/>
    </row>
    <row r="7" spans="1:13" x14ac:dyDescent="0.3">
      <c r="A7" s="11" t="s">
        <v>17</v>
      </c>
      <c r="B7" s="25">
        <v>132</v>
      </c>
      <c r="C7" s="25">
        <v>51</v>
      </c>
      <c r="D7" s="25">
        <v>62</v>
      </c>
      <c r="E7" s="25">
        <v>38</v>
      </c>
      <c r="F7" s="25">
        <v>29</v>
      </c>
      <c r="G7" s="25">
        <v>5</v>
      </c>
      <c r="H7" s="25">
        <v>2</v>
      </c>
      <c r="I7" s="25">
        <v>23</v>
      </c>
      <c r="J7" s="25">
        <f t="shared" si="0"/>
        <v>342</v>
      </c>
      <c r="M7" s="26"/>
    </row>
    <row r="8" spans="1:13" x14ac:dyDescent="0.3">
      <c r="A8" s="11" t="s">
        <v>18</v>
      </c>
      <c r="B8" s="25">
        <v>95</v>
      </c>
      <c r="C8" s="25">
        <v>80</v>
      </c>
      <c r="D8" s="25">
        <v>62</v>
      </c>
      <c r="E8" s="25">
        <v>47</v>
      </c>
      <c r="F8" s="25">
        <v>31</v>
      </c>
      <c r="G8" s="25">
        <v>5</v>
      </c>
      <c r="H8" s="25">
        <v>4</v>
      </c>
      <c r="I8" s="25">
        <v>19</v>
      </c>
      <c r="J8" s="25">
        <f t="shared" si="0"/>
        <v>343</v>
      </c>
      <c r="M8" s="26"/>
    </row>
    <row r="9" spans="1:13" x14ac:dyDescent="0.3">
      <c r="A9" s="11" t="s">
        <v>19</v>
      </c>
      <c r="B9" s="25">
        <v>118</v>
      </c>
      <c r="C9" s="25">
        <v>55</v>
      </c>
      <c r="D9" s="25">
        <v>76</v>
      </c>
      <c r="E9" s="25">
        <v>34</v>
      </c>
      <c r="F9" s="25">
        <v>14</v>
      </c>
      <c r="G9" s="25">
        <v>40</v>
      </c>
      <c r="H9" s="25">
        <v>1</v>
      </c>
      <c r="I9" s="25">
        <v>21</v>
      </c>
      <c r="J9" s="25">
        <f t="shared" si="0"/>
        <v>359</v>
      </c>
      <c r="M9" s="26"/>
    </row>
    <row r="10" spans="1:13" x14ac:dyDescent="0.3">
      <c r="A10" s="11" t="s">
        <v>20</v>
      </c>
      <c r="B10" s="25">
        <v>108</v>
      </c>
      <c r="C10" s="25">
        <v>56</v>
      </c>
      <c r="D10" s="25">
        <v>81</v>
      </c>
      <c r="E10" s="25">
        <v>24</v>
      </c>
      <c r="F10" s="25">
        <v>24</v>
      </c>
      <c r="G10" s="25">
        <v>6</v>
      </c>
      <c r="H10" s="25">
        <v>2</v>
      </c>
      <c r="I10" s="25">
        <v>18</v>
      </c>
      <c r="J10" s="25">
        <f t="shared" si="0"/>
        <v>319</v>
      </c>
      <c r="M10" s="26"/>
    </row>
    <row r="11" spans="1:13" x14ac:dyDescent="0.3">
      <c r="A11" s="11" t="s">
        <v>21</v>
      </c>
      <c r="B11" s="25">
        <v>112</v>
      </c>
      <c r="C11" s="25">
        <v>45</v>
      </c>
      <c r="D11" s="25">
        <v>76</v>
      </c>
      <c r="E11" s="25">
        <v>36</v>
      </c>
      <c r="F11" s="25">
        <v>29</v>
      </c>
      <c r="G11" s="25">
        <v>4</v>
      </c>
      <c r="H11" s="25">
        <v>1</v>
      </c>
      <c r="I11" s="25">
        <v>11</v>
      </c>
      <c r="J11" s="25">
        <f t="shared" si="0"/>
        <v>314</v>
      </c>
      <c r="M11" s="26"/>
    </row>
    <row r="12" spans="1:13" x14ac:dyDescent="0.3">
      <c r="A12" s="11" t="s">
        <v>22</v>
      </c>
      <c r="B12" s="25">
        <v>118</v>
      </c>
      <c r="C12" s="25">
        <v>56</v>
      </c>
      <c r="D12" s="25">
        <v>68</v>
      </c>
      <c r="E12" s="25">
        <v>35</v>
      </c>
      <c r="F12" s="25">
        <v>38</v>
      </c>
      <c r="G12" s="25">
        <v>7</v>
      </c>
      <c r="H12" s="25">
        <v>2</v>
      </c>
      <c r="I12" s="25">
        <v>18</v>
      </c>
      <c r="J12" s="25">
        <f t="shared" si="0"/>
        <v>342</v>
      </c>
      <c r="M12" s="26"/>
    </row>
    <row r="13" spans="1:13" x14ac:dyDescent="0.3">
      <c r="A13" s="11" t="s">
        <v>44</v>
      </c>
      <c r="B13" s="25">
        <v>113</v>
      </c>
      <c r="C13" s="25">
        <v>63</v>
      </c>
      <c r="D13" s="25">
        <v>79</v>
      </c>
      <c r="E13" s="25">
        <v>44</v>
      </c>
      <c r="F13" s="25">
        <v>26</v>
      </c>
      <c r="G13" s="25">
        <v>9</v>
      </c>
      <c r="H13" s="25">
        <v>3</v>
      </c>
      <c r="I13" s="25">
        <v>7</v>
      </c>
      <c r="J13" s="25">
        <f t="shared" si="0"/>
        <v>344</v>
      </c>
      <c r="M13" s="26"/>
    </row>
    <row r="14" spans="1:13" x14ac:dyDescent="0.3">
      <c r="A14" s="11" t="s">
        <v>23</v>
      </c>
      <c r="B14" s="25">
        <v>117</v>
      </c>
      <c r="C14" s="25">
        <v>57</v>
      </c>
      <c r="D14" s="25">
        <v>69</v>
      </c>
      <c r="E14" s="25">
        <v>28</v>
      </c>
      <c r="F14" s="25">
        <v>23</v>
      </c>
      <c r="G14" s="25">
        <v>8</v>
      </c>
      <c r="H14" s="25">
        <v>0</v>
      </c>
      <c r="I14" s="25">
        <v>17</v>
      </c>
      <c r="J14" s="25">
        <f t="shared" si="0"/>
        <v>319</v>
      </c>
      <c r="M14" s="26"/>
    </row>
    <row r="15" spans="1:13" x14ac:dyDescent="0.3">
      <c r="A15" s="11" t="s">
        <v>24</v>
      </c>
      <c r="B15" s="25">
        <v>111</v>
      </c>
      <c r="C15" s="25">
        <v>86</v>
      </c>
      <c r="D15" s="25">
        <v>76</v>
      </c>
      <c r="E15" s="25">
        <v>33</v>
      </c>
      <c r="F15" s="25">
        <v>33</v>
      </c>
      <c r="G15" s="25">
        <v>10</v>
      </c>
      <c r="H15" s="25">
        <v>3</v>
      </c>
      <c r="I15" s="25">
        <v>24</v>
      </c>
      <c r="J15" s="25">
        <f t="shared" si="0"/>
        <v>376</v>
      </c>
      <c r="M15" s="26"/>
    </row>
    <row r="16" spans="1:13" x14ac:dyDescent="0.3">
      <c r="A16" s="11" t="s">
        <v>25</v>
      </c>
      <c r="B16" s="25">
        <v>105</v>
      </c>
      <c r="C16" s="25">
        <v>70</v>
      </c>
      <c r="D16" s="25">
        <v>70</v>
      </c>
      <c r="E16" s="25">
        <v>32</v>
      </c>
      <c r="F16" s="25">
        <v>22</v>
      </c>
      <c r="G16" s="25">
        <v>6</v>
      </c>
      <c r="H16" s="25">
        <v>3</v>
      </c>
      <c r="I16" s="25">
        <v>18</v>
      </c>
      <c r="J16" s="25">
        <f t="shared" si="0"/>
        <v>326</v>
      </c>
      <c r="M16" s="26"/>
    </row>
    <row r="17" spans="1:19" x14ac:dyDescent="0.3">
      <c r="A17" s="11" t="s">
        <v>26</v>
      </c>
      <c r="B17" s="25">
        <v>85</v>
      </c>
      <c r="C17" s="25">
        <v>74</v>
      </c>
      <c r="D17" s="25">
        <v>63</v>
      </c>
      <c r="E17" s="25">
        <v>37</v>
      </c>
      <c r="F17" s="25">
        <v>28</v>
      </c>
      <c r="G17" s="25">
        <v>3</v>
      </c>
      <c r="H17" s="25">
        <v>3</v>
      </c>
      <c r="I17" s="25">
        <v>12</v>
      </c>
      <c r="J17" s="25">
        <f t="shared" si="0"/>
        <v>305</v>
      </c>
      <c r="M17" s="26"/>
    </row>
    <row r="18" spans="1:19" x14ac:dyDescent="0.3">
      <c r="A18" s="11" t="s">
        <v>27</v>
      </c>
      <c r="B18" s="25">
        <v>81</v>
      </c>
      <c r="C18" s="25">
        <v>51</v>
      </c>
      <c r="D18" s="25">
        <v>54</v>
      </c>
      <c r="E18" s="25">
        <v>29</v>
      </c>
      <c r="F18" s="25">
        <v>21</v>
      </c>
      <c r="G18" s="25">
        <v>11</v>
      </c>
      <c r="H18" s="25">
        <v>3</v>
      </c>
      <c r="I18" s="25">
        <v>12</v>
      </c>
      <c r="J18" s="25">
        <f t="shared" si="0"/>
        <v>262</v>
      </c>
      <c r="M18" s="26"/>
    </row>
    <row r="19" spans="1:19" x14ac:dyDescent="0.3">
      <c r="A19" s="11" t="s">
        <v>28</v>
      </c>
      <c r="B19" s="25">
        <v>89</v>
      </c>
      <c r="C19" s="25">
        <v>73</v>
      </c>
      <c r="D19" s="25">
        <v>60</v>
      </c>
      <c r="E19" s="25">
        <v>33</v>
      </c>
      <c r="F19" s="25">
        <v>22</v>
      </c>
      <c r="G19" s="25">
        <v>3</v>
      </c>
      <c r="H19" s="25">
        <v>5</v>
      </c>
      <c r="I19" s="25">
        <v>16</v>
      </c>
      <c r="J19" s="25">
        <f t="shared" si="0"/>
        <v>301</v>
      </c>
      <c r="M19" s="26"/>
    </row>
    <row r="20" spans="1:19" x14ac:dyDescent="0.3">
      <c r="A20" s="11" t="s">
        <v>29</v>
      </c>
      <c r="B20" s="25">
        <v>92</v>
      </c>
      <c r="C20" s="25">
        <v>47</v>
      </c>
      <c r="D20" s="25">
        <v>57</v>
      </c>
      <c r="E20" s="25">
        <v>27</v>
      </c>
      <c r="F20" s="25">
        <v>12</v>
      </c>
      <c r="G20" s="25">
        <v>9</v>
      </c>
      <c r="H20" s="25">
        <v>4</v>
      </c>
      <c r="I20" s="25">
        <v>18</v>
      </c>
      <c r="J20" s="25">
        <f t="shared" si="0"/>
        <v>266</v>
      </c>
      <c r="M20" s="26"/>
    </row>
    <row r="21" spans="1:19" x14ac:dyDescent="0.3">
      <c r="A21" s="11" t="s">
        <v>30</v>
      </c>
      <c r="B21" s="25">
        <v>98</v>
      </c>
      <c r="C21" s="25">
        <v>44</v>
      </c>
      <c r="D21" s="25">
        <v>57</v>
      </c>
      <c r="E21" s="25">
        <v>30</v>
      </c>
      <c r="F21" s="25">
        <v>18</v>
      </c>
      <c r="G21" s="25">
        <v>5</v>
      </c>
      <c r="H21" s="25">
        <v>3</v>
      </c>
      <c r="I21" s="25">
        <v>18</v>
      </c>
      <c r="J21" s="25">
        <f t="shared" si="0"/>
        <v>273</v>
      </c>
      <c r="M21" s="26"/>
    </row>
    <row r="22" spans="1:19" x14ac:dyDescent="0.3">
      <c r="A22" s="11" t="s">
        <v>31</v>
      </c>
      <c r="B22" s="25">
        <v>80</v>
      </c>
      <c r="C22" s="25">
        <v>52</v>
      </c>
      <c r="D22" s="25">
        <v>48</v>
      </c>
      <c r="E22" s="25">
        <v>30</v>
      </c>
      <c r="F22" s="25">
        <v>27</v>
      </c>
      <c r="G22" s="25">
        <v>8</v>
      </c>
      <c r="H22" s="25">
        <v>6</v>
      </c>
      <c r="I22" s="25">
        <v>11</v>
      </c>
      <c r="J22" s="25">
        <f t="shared" si="0"/>
        <v>262</v>
      </c>
      <c r="M22" s="26"/>
    </row>
    <row r="23" spans="1:19" x14ac:dyDescent="0.3">
      <c r="A23" s="11" t="s">
        <v>32</v>
      </c>
      <c r="B23" s="25">
        <v>84</v>
      </c>
      <c r="C23" s="25">
        <v>65</v>
      </c>
      <c r="D23" s="25">
        <v>60</v>
      </c>
      <c r="E23" s="25">
        <v>27</v>
      </c>
      <c r="F23" s="25">
        <v>21</v>
      </c>
      <c r="G23" s="25">
        <v>6</v>
      </c>
      <c r="H23" s="25">
        <v>5</v>
      </c>
      <c r="I23" s="25">
        <v>14</v>
      </c>
      <c r="J23" s="25">
        <f t="shared" si="0"/>
        <v>282</v>
      </c>
      <c r="M23" s="26"/>
    </row>
    <row r="24" spans="1:19" x14ac:dyDescent="0.3">
      <c r="A24" s="11" t="s">
        <v>33</v>
      </c>
      <c r="B24" s="25">
        <v>77</v>
      </c>
      <c r="C24" s="25">
        <v>47</v>
      </c>
      <c r="D24" s="25">
        <v>52</v>
      </c>
      <c r="E24" s="25">
        <v>33</v>
      </c>
      <c r="F24" s="25">
        <v>22</v>
      </c>
      <c r="G24" s="25">
        <v>4</v>
      </c>
      <c r="H24" s="25">
        <v>0</v>
      </c>
      <c r="I24" s="25">
        <v>11</v>
      </c>
      <c r="J24" s="25">
        <f t="shared" si="0"/>
        <v>246</v>
      </c>
      <c r="M24" s="26"/>
    </row>
    <row r="25" spans="1:19" x14ac:dyDescent="0.3">
      <c r="A25" s="11" t="s">
        <v>34</v>
      </c>
      <c r="B25" s="25">
        <v>82</v>
      </c>
      <c r="C25" s="25">
        <v>60</v>
      </c>
      <c r="D25" s="25">
        <v>50</v>
      </c>
      <c r="E25" s="25">
        <v>34</v>
      </c>
      <c r="F25" s="25">
        <v>19</v>
      </c>
      <c r="G25" s="25">
        <v>5</v>
      </c>
      <c r="H25" s="25">
        <v>4</v>
      </c>
      <c r="I25" s="25">
        <v>15</v>
      </c>
      <c r="J25" s="25">
        <f t="shared" si="0"/>
        <v>269</v>
      </c>
      <c r="M25" s="26"/>
    </row>
    <row r="26" spans="1:19" x14ac:dyDescent="0.3">
      <c r="A26" s="11" t="s">
        <v>35</v>
      </c>
      <c r="B26" s="25">
        <v>75</v>
      </c>
      <c r="C26" s="25">
        <v>50</v>
      </c>
      <c r="D26" s="25">
        <v>48</v>
      </c>
      <c r="E26" s="25">
        <v>42</v>
      </c>
      <c r="F26" s="25">
        <v>21</v>
      </c>
      <c r="G26" s="25">
        <v>10</v>
      </c>
      <c r="H26" s="25">
        <v>2</v>
      </c>
      <c r="I26" s="25">
        <v>17</v>
      </c>
      <c r="J26" s="25">
        <f t="shared" si="0"/>
        <v>265</v>
      </c>
      <c r="M26" s="26"/>
    </row>
    <row r="27" spans="1:19" x14ac:dyDescent="0.3">
      <c r="A27" s="11" t="s">
        <v>36</v>
      </c>
      <c r="B27" s="25">
        <v>82</v>
      </c>
      <c r="C27" s="25">
        <v>56</v>
      </c>
      <c r="D27" s="25">
        <v>39</v>
      </c>
      <c r="E27" s="25">
        <v>28</v>
      </c>
      <c r="F27" s="25">
        <v>15</v>
      </c>
      <c r="G27" s="25">
        <v>8</v>
      </c>
      <c r="H27" s="25">
        <v>1</v>
      </c>
      <c r="I27" s="25">
        <v>17</v>
      </c>
      <c r="J27" s="25">
        <f t="shared" si="0"/>
        <v>246</v>
      </c>
      <c r="M27" s="26"/>
    </row>
    <row r="28" spans="1:19" x14ac:dyDescent="0.3">
      <c r="A28" s="11" t="s">
        <v>37</v>
      </c>
      <c r="B28" s="25">
        <v>76</v>
      </c>
      <c r="C28" s="25">
        <v>52</v>
      </c>
      <c r="D28" s="25">
        <v>53</v>
      </c>
      <c r="E28" s="25">
        <v>33</v>
      </c>
      <c r="F28" s="25">
        <v>18</v>
      </c>
      <c r="G28" s="25">
        <v>6</v>
      </c>
      <c r="H28" s="25">
        <v>5</v>
      </c>
      <c r="I28" s="25">
        <v>10</v>
      </c>
      <c r="J28" s="25">
        <f t="shared" si="0"/>
        <v>253</v>
      </c>
      <c r="M28" s="26"/>
    </row>
    <row r="29" spans="1:19" x14ac:dyDescent="0.3">
      <c r="A29" s="11" t="s">
        <v>38</v>
      </c>
      <c r="B29" s="25">
        <v>55</v>
      </c>
      <c r="C29" s="25">
        <v>64</v>
      </c>
      <c r="D29" s="25">
        <v>48</v>
      </c>
      <c r="E29" s="25">
        <v>32</v>
      </c>
      <c r="F29" s="25">
        <v>21</v>
      </c>
      <c r="G29" s="25">
        <v>6</v>
      </c>
      <c r="H29" s="25">
        <v>3</v>
      </c>
      <c r="I29" s="25">
        <v>6</v>
      </c>
      <c r="J29" s="25">
        <f t="shared" si="0"/>
        <v>235</v>
      </c>
      <c r="M29" s="26"/>
      <c r="S29" s="61" t="s">
        <v>102</v>
      </c>
    </row>
    <row r="30" spans="1:19" x14ac:dyDescent="0.3">
      <c r="A30" s="11" t="s">
        <v>40</v>
      </c>
      <c r="B30" s="25">
        <v>71</v>
      </c>
      <c r="C30" s="25">
        <v>58</v>
      </c>
      <c r="D30" s="25">
        <v>35</v>
      </c>
      <c r="E30" s="25">
        <v>40</v>
      </c>
      <c r="F30" s="25">
        <v>21</v>
      </c>
      <c r="G30" s="25">
        <v>12</v>
      </c>
      <c r="H30" s="25">
        <v>1</v>
      </c>
      <c r="I30" s="25">
        <v>7</v>
      </c>
      <c r="J30" s="25">
        <f t="shared" si="0"/>
        <v>245</v>
      </c>
      <c r="M30" s="26"/>
    </row>
    <row r="31" spans="1:19" s="8" customFormat="1" x14ac:dyDescent="0.3">
      <c r="A31" s="11" t="s">
        <v>39</v>
      </c>
      <c r="B31" s="25">
        <v>63</v>
      </c>
      <c r="C31" s="25">
        <v>51</v>
      </c>
      <c r="D31" s="25">
        <v>33</v>
      </c>
      <c r="E31" s="25">
        <v>33</v>
      </c>
      <c r="F31" s="25">
        <v>14</v>
      </c>
      <c r="G31" s="25">
        <v>2</v>
      </c>
      <c r="H31" s="25">
        <v>1</v>
      </c>
      <c r="I31" s="25">
        <v>6</v>
      </c>
      <c r="J31" s="25">
        <f t="shared" si="0"/>
        <v>203</v>
      </c>
      <c r="M31" s="26"/>
    </row>
    <row r="32" spans="1:19" x14ac:dyDescent="0.3">
      <c r="A32" s="11" t="s">
        <v>45</v>
      </c>
      <c r="B32" s="25">
        <v>82</v>
      </c>
      <c r="C32" s="25">
        <v>49</v>
      </c>
      <c r="D32" s="25">
        <v>42</v>
      </c>
      <c r="E32" s="25">
        <v>38</v>
      </c>
      <c r="F32" s="25">
        <v>17</v>
      </c>
      <c r="G32" s="25">
        <v>4</v>
      </c>
      <c r="H32" s="25">
        <v>2</v>
      </c>
      <c r="I32" s="25">
        <v>8</v>
      </c>
      <c r="J32" s="25">
        <f t="shared" si="0"/>
        <v>242</v>
      </c>
      <c r="M32" s="26"/>
    </row>
    <row r="33" spans="1:10" s="26" customFormat="1" x14ac:dyDescent="0.3">
      <c r="A33" s="15" t="s">
        <v>49</v>
      </c>
      <c r="B33" s="25">
        <v>94</v>
      </c>
      <c r="C33" s="25">
        <v>70</v>
      </c>
      <c r="D33" s="25">
        <v>53</v>
      </c>
      <c r="E33" s="25">
        <v>34</v>
      </c>
      <c r="F33" s="25">
        <v>14</v>
      </c>
      <c r="G33" s="25">
        <v>5</v>
      </c>
      <c r="H33" s="25">
        <v>2</v>
      </c>
      <c r="I33" s="25">
        <v>8</v>
      </c>
      <c r="J33" s="25">
        <f t="shared" si="0"/>
        <v>280</v>
      </c>
    </row>
    <row r="34" spans="1:10" s="26" customFormat="1" x14ac:dyDescent="0.3">
      <c r="A34" s="15" t="s">
        <v>48</v>
      </c>
      <c r="B34" s="56">
        <v>63</v>
      </c>
      <c r="C34" s="56">
        <v>59</v>
      </c>
      <c r="D34" s="56">
        <v>45</v>
      </c>
      <c r="E34" s="56">
        <v>30</v>
      </c>
      <c r="F34" s="56">
        <v>12</v>
      </c>
      <c r="G34" s="56">
        <v>6</v>
      </c>
      <c r="H34" s="56">
        <v>6</v>
      </c>
      <c r="I34" s="56">
        <v>7</v>
      </c>
      <c r="J34" s="25">
        <f t="shared" si="0"/>
        <v>228</v>
      </c>
    </row>
    <row r="35" spans="1:10" s="26" customFormat="1" x14ac:dyDescent="0.3">
      <c r="A35" s="15" t="s">
        <v>57</v>
      </c>
      <c r="B35" s="56">
        <v>77</v>
      </c>
      <c r="C35" s="56">
        <v>56</v>
      </c>
      <c r="D35" s="56">
        <v>43</v>
      </c>
      <c r="E35" s="56">
        <v>27</v>
      </c>
      <c r="F35" s="56">
        <v>9</v>
      </c>
      <c r="G35" s="56">
        <v>8</v>
      </c>
      <c r="H35" s="56">
        <v>7</v>
      </c>
      <c r="I35" s="56">
        <v>7</v>
      </c>
      <c r="J35" s="25">
        <f t="shared" si="0"/>
        <v>234</v>
      </c>
    </row>
    <row r="36" spans="1:10" x14ac:dyDescent="0.3">
      <c r="A36" s="31" t="s">
        <v>9</v>
      </c>
      <c r="B36" s="30">
        <f>SUM(B3:B35)</f>
        <v>3114</v>
      </c>
      <c r="C36" s="30">
        <f t="shared" ref="C36:J36" si="1">SUM(C3:C35)</f>
        <v>1974</v>
      </c>
      <c r="D36" s="30">
        <f t="shared" si="1"/>
        <v>1938</v>
      </c>
      <c r="E36" s="30">
        <f t="shared" si="1"/>
        <v>1088</v>
      </c>
      <c r="F36" s="30">
        <f t="shared" si="1"/>
        <v>725</v>
      </c>
      <c r="G36" s="30">
        <f t="shared" si="1"/>
        <v>249</v>
      </c>
      <c r="H36" s="30">
        <f t="shared" si="1"/>
        <v>87</v>
      </c>
      <c r="I36" s="30">
        <f t="shared" si="1"/>
        <v>480</v>
      </c>
      <c r="J36" s="30">
        <f t="shared" si="1"/>
        <v>9655</v>
      </c>
    </row>
    <row r="37" spans="1:10" ht="15" customHeight="1" x14ac:dyDescent="0.3">
      <c r="A37" s="36" t="s">
        <v>91</v>
      </c>
      <c r="B37" s="36"/>
      <c r="C37" s="36"/>
      <c r="D37" s="36"/>
      <c r="E37" s="36"/>
      <c r="F37" s="36"/>
      <c r="G37" s="36"/>
      <c r="H37" s="36"/>
      <c r="I37" s="36"/>
      <c r="J37" s="36"/>
    </row>
    <row r="38" spans="1:10" x14ac:dyDescent="0.3">
      <c r="A38" s="37" t="s">
        <v>58</v>
      </c>
      <c r="B38" s="37"/>
      <c r="C38" s="37"/>
      <c r="D38" s="37"/>
      <c r="E38" s="37"/>
      <c r="F38" s="37"/>
      <c r="G38" s="37"/>
      <c r="H38" s="37"/>
      <c r="I38" s="37"/>
      <c r="J38" s="3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/>
  </sheetViews>
  <sheetFormatPr defaultRowHeight="14.4" x14ac:dyDescent="0.3"/>
  <cols>
    <col min="1" max="1" width="10.21875" customWidth="1"/>
  </cols>
  <sheetData>
    <row r="1" spans="1:10" x14ac:dyDescent="0.3">
      <c r="A1" s="9" t="s">
        <v>93</v>
      </c>
    </row>
    <row r="2" spans="1:10" ht="15" x14ac:dyDescent="0.3">
      <c r="A2" s="14"/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12</v>
      </c>
      <c r="I2" s="14" t="s">
        <v>8</v>
      </c>
      <c r="J2" s="14" t="s">
        <v>9</v>
      </c>
    </row>
    <row r="3" spans="1:10" x14ac:dyDescent="0.3">
      <c r="A3" s="15" t="s">
        <v>13</v>
      </c>
      <c r="B3" s="16">
        <v>1.78</v>
      </c>
      <c r="C3" s="16">
        <v>1.8</v>
      </c>
      <c r="D3" s="16">
        <v>2.4500000000000002</v>
      </c>
      <c r="E3" s="16">
        <v>1.74</v>
      </c>
      <c r="F3" s="16">
        <v>1.47</v>
      </c>
      <c r="G3" s="16">
        <v>1.51</v>
      </c>
      <c r="H3" s="16">
        <v>0</v>
      </c>
      <c r="I3" s="16">
        <v>7.44</v>
      </c>
      <c r="J3" s="16">
        <v>1.94</v>
      </c>
    </row>
    <row r="4" spans="1:10" x14ac:dyDescent="0.3">
      <c r="A4" s="15" t="s">
        <v>14</v>
      </c>
      <c r="B4" s="16">
        <v>2.29</v>
      </c>
      <c r="C4" s="16">
        <v>1.74</v>
      </c>
      <c r="D4" s="16">
        <v>1.99</v>
      </c>
      <c r="E4" s="16">
        <v>1.41</v>
      </c>
      <c r="F4" s="16">
        <v>1.73</v>
      </c>
      <c r="G4" s="16">
        <v>1.07</v>
      </c>
      <c r="H4" s="16">
        <v>0</v>
      </c>
      <c r="I4" s="16">
        <v>9.68</v>
      </c>
      <c r="J4" s="16">
        <v>2.04</v>
      </c>
    </row>
    <row r="5" spans="1:10" x14ac:dyDescent="0.3">
      <c r="A5" s="15" t="s">
        <v>15</v>
      </c>
      <c r="B5" s="16">
        <v>1.93</v>
      </c>
      <c r="C5" s="16">
        <v>1.33</v>
      </c>
      <c r="D5" s="16">
        <v>2.3199999999999998</v>
      </c>
      <c r="E5" s="16">
        <v>1.81</v>
      </c>
      <c r="F5" s="16">
        <v>1.92</v>
      </c>
      <c r="G5" s="16">
        <v>1.91</v>
      </c>
      <c r="H5" s="16">
        <v>1.19</v>
      </c>
      <c r="I5" s="16">
        <v>6.1</v>
      </c>
      <c r="J5" s="16">
        <v>1.89</v>
      </c>
    </row>
    <row r="6" spans="1:10" x14ac:dyDescent="0.3">
      <c r="A6" s="15" t="s">
        <v>16</v>
      </c>
      <c r="B6" s="16">
        <v>2.1</v>
      </c>
      <c r="C6" s="16">
        <v>1.39</v>
      </c>
      <c r="D6" s="16">
        <v>2.5499999999999998</v>
      </c>
      <c r="E6" s="16">
        <v>2.3199999999999998</v>
      </c>
      <c r="F6" s="16">
        <v>2.06</v>
      </c>
      <c r="G6" s="16">
        <v>1.48</v>
      </c>
      <c r="H6" s="16">
        <v>0.57999999999999996</v>
      </c>
      <c r="I6" s="16">
        <v>5.67</v>
      </c>
      <c r="J6" s="16">
        <v>2.0499999999999998</v>
      </c>
    </row>
    <row r="7" spans="1:10" x14ac:dyDescent="0.3">
      <c r="A7" s="15" t="s">
        <v>17</v>
      </c>
      <c r="B7" s="16">
        <v>2.1800000000000002</v>
      </c>
      <c r="C7" s="16">
        <v>1.1399999999999999</v>
      </c>
      <c r="D7" s="16">
        <v>1.96</v>
      </c>
      <c r="E7" s="16">
        <v>2.23</v>
      </c>
      <c r="F7" s="16">
        <v>1.98</v>
      </c>
      <c r="G7" s="16">
        <v>1.06</v>
      </c>
      <c r="H7" s="16">
        <v>1.1399999999999999</v>
      </c>
      <c r="I7" s="16">
        <v>7.61</v>
      </c>
      <c r="J7" s="16">
        <v>1.92</v>
      </c>
    </row>
    <row r="8" spans="1:10" x14ac:dyDescent="0.3">
      <c r="A8" s="15" t="s">
        <v>18</v>
      </c>
      <c r="B8" s="16">
        <v>1.56</v>
      </c>
      <c r="C8" s="16">
        <v>1.78</v>
      </c>
      <c r="D8" s="16">
        <v>1.92</v>
      </c>
      <c r="E8" s="16">
        <v>2.71</v>
      </c>
      <c r="F8" s="16">
        <v>2.12</v>
      </c>
      <c r="G8" s="16">
        <v>1.05</v>
      </c>
      <c r="H8" s="16">
        <v>2.23</v>
      </c>
      <c r="I8" s="16">
        <v>6.21</v>
      </c>
      <c r="J8" s="16">
        <v>1.91</v>
      </c>
    </row>
    <row r="9" spans="1:10" x14ac:dyDescent="0.3">
      <c r="A9" s="15" t="s">
        <v>19</v>
      </c>
      <c r="B9" s="16">
        <v>1.91</v>
      </c>
      <c r="C9" s="16">
        <v>1.21</v>
      </c>
      <c r="D9" s="16">
        <v>2.2999999999999998</v>
      </c>
      <c r="E9" s="16">
        <v>1.92</v>
      </c>
      <c r="F9" s="16">
        <v>0.95</v>
      </c>
      <c r="G9" s="16">
        <v>8.41</v>
      </c>
      <c r="H9" s="16">
        <v>0.54</v>
      </c>
      <c r="I9" s="16">
        <v>6.78</v>
      </c>
      <c r="J9" s="16">
        <v>1.97</v>
      </c>
    </row>
    <row r="10" spans="1:10" x14ac:dyDescent="0.3">
      <c r="A10" s="15" t="s">
        <v>20</v>
      </c>
      <c r="B10" s="16">
        <v>1.73</v>
      </c>
      <c r="C10" s="16">
        <v>1.23</v>
      </c>
      <c r="D10" s="16">
        <v>2.41</v>
      </c>
      <c r="E10" s="16">
        <v>1.33</v>
      </c>
      <c r="F10" s="16">
        <v>1.63</v>
      </c>
      <c r="G10" s="16">
        <v>1.26</v>
      </c>
      <c r="H10" s="16">
        <v>1.05</v>
      </c>
      <c r="I10" s="16">
        <v>5.8</v>
      </c>
      <c r="J10" s="16">
        <v>1.73</v>
      </c>
    </row>
    <row r="11" spans="1:10" x14ac:dyDescent="0.3">
      <c r="A11" s="15" t="s">
        <v>21</v>
      </c>
      <c r="B11" s="16">
        <v>1.78</v>
      </c>
      <c r="C11" s="16">
        <v>0.98</v>
      </c>
      <c r="D11" s="16">
        <v>2.23</v>
      </c>
      <c r="E11" s="16">
        <v>1.97</v>
      </c>
      <c r="F11" s="16">
        <v>1.96</v>
      </c>
      <c r="G11" s="16">
        <v>0.84</v>
      </c>
      <c r="H11" s="16">
        <v>0.52</v>
      </c>
      <c r="I11" s="16">
        <v>3.53</v>
      </c>
      <c r="J11" s="16">
        <v>1.69</v>
      </c>
    </row>
    <row r="12" spans="1:10" x14ac:dyDescent="0.3">
      <c r="A12" s="15" t="s">
        <v>22</v>
      </c>
      <c r="B12" s="16">
        <v>1.85</v>
      </c>
      <c r="C12" s="16">
        <v>1.2</v>
      </c>
      <c r="D12" s="16">
        <v>1.97</v>
      </c>
      <c r="E12" s="16">
        <v>1.89</v>
      </c>
      <c r="F12" s="16">
        <v>2.5499999999999998</v>
      </c>
      <c r="G12" s="16">
        <v>1.48</v>
      </c>
      <c r="H12" s="16">
        <v>1.02</v>
      </c>
      <c r="I12" s="16">
        <v>5.73</v>
      </c>
      <c r="J12" s="16">
        <v>1.83</v>
      </c>
    </row>
    <row r="13" spans="1:10" x14ac:dyDescent="0.3">
      <c r="A13" s="15" t="s">
        <v>44</v>
      </c>
      <c r="B13" s="16">
        <v>1.75</v>
      </c>
      <c r="C13" s="16">
        <v>1.34</v>
      </c>
      <c r="D13" s="16">
        <v>2.25</v>
      </c>
      <c r="E13" s="16">
        <v>2.34</v>
      </c>
      <c r="F13" s="16">
        <v>1.74</v>
      </c>
      <c r="G13" s="16">
        <v>1.9</v>
      </c>
      <c r="H13" s="16">
        <v>1.51</v>
      </c>
      <c r="I13" s="16">
        <v>2.21</v>
      </c>
      <c r="J13" s="16">
        <v>1.81</v>
      </c>
    </row>
    <row r="14" spans="1:10" x14ac:dyDescent="0.3">
      <c r="A14" s="15" t="s">
        <v>23</v>
      </c>
      <c r="B14" s="16">
        <v>1.79</v>
      </c>
      <c r="C14" s="16">
        <v>1.2</v>
      </c>
      <c r="D14" s="16">
        <v>1.93</v>
      </c>
      <c r="E14" s="16">
        <v>1.47</v>
      </c>
      <c r="F14" s="16">
        <v>1.53</v>
      </c>
      <c r="G14" s="16">
        <v>1.69</v>
      </c>
      <c r="H14" s="16">
        <v>0</v>
      </c>
      <c r="I14" s="16">
        <v>5.29</v>
      </c>
      <c r="J14" s="16">
        <v>1.66</v>
      </c>
    </row>
    <row r="15" spans="1:10" x14ac:dyDescent="0.3">
      <c r="A15" s="15" t="s">
        <v>24</v>
      </c>
      <c r="B15" s="16">
        <v>1.69</v>
      </c>
      <c r="C15" s="16">
        <v>1.79</v>
      </c>
      <c r="D15" s="16">
        <v>2.08</v>
      </c>
      <c r="E15" s="16">
        <v>1.76</v>
      </c>
      <c r="F15" s="16">
        <v>2.1800000000000002</v>
      </c>
      <c r="G15" s="16">
        <v>2.11</v>
      </c>
      <c r="H15" s="16">
        <v>1.48</v>
      </c>
      <c r="I15" s="16">
        <v>7.39</v>
      </c>
      <c r="J15" s="16">
        <v>1.93</v>
      </c>
    </row>
    <row r="16" spans="1:10" x14ac:dyDescent="0.3">
      <c r="A16" s="15" t="s">
        <v>25</v>
      </c>
      <c r="B16" s="16">
        <v>1.59</v>
      </c>
      <c r="C16" s="16">
        <v>1.44</v>
      </c>
      <c r="D16" s="16">
        <v>1.87</v>
      </c>
      <c r="E16" s="16">
        <v>1.64</v>
      </c>
      <c r="F16" s="16">
        <v>1.45</v>
      </c>
      <c r="G16" s="16">
        <v>1.25</v>
      </c>
      <c r="H16" s="16">
        <v>1.49</v>
      </c>
      <c r="I16" s="16">
        <v>5.5</v>
      </c>
      <c r="J16" s="16">
        <v>1.65</v>
      </c>
    </row>
    <row r="17" spans="1:10" x14ac:dyDescent="0.3">
      <c r="A17" s="15" t="s">
        <v>26</v>
      </c>
      <c r="B17" s="16">
        <v>1.28</v>
      </c>
      <c r="C17" s="16">
        <v>1.5</v>
      </c>
      <c r="D17" s="16">
        <v>1.64</v>
      </c>
      <c r="E17" s="16">
        <v>1.92</v>
      </c>
      <c r="F17" s="16">
        <v>1.83</v>
      </c>
      <c r="G17" s="16">
        <v>0.62</v>
      </c>
      <c r="H17" s="16">
        <v>1.48</v>
      </c>
      <c r="I17" s="16">
        <v>3.65</v>
      </c>
      <c r="J17" s="16">
        <v>1.54</v>
      </c>
    </row>
    <row r="18" spans="1:10" x14ac:dyDescent="0.3">
      <c r="A18" s="15" t="s">
        <v>27</v>
      </c>
      <c r="B18" s="16">
        <v>1.21</v>
      </c>
      <c r="C18" s="16">
        <v>1.02</v>
      </c>
      <c r="D18" s="16">
        <v>1.4</v>
      </c>
      <c r="E18" s="16">
        <v>1.44</v>
      </c>
      <c r="F18" s="16">
        <v>1.36</v>
      </c>
      <c r="G18" s="16">
        <v>2.2599999999999998</v>
      </c>
      <c r="H18" s="16">
        <v>1.46</v>
      </c>
      <c r="I18" s="16">
        <v>3.62</v>
      </c>
      <c r="J18" s="16">
        <v>1.3</v>
      </c>
    </row>
    <row r="19" spans="1:10" x14ac:dyDescent="0.3">
      <c r="A19" s="15" t="s">
        <v>28</v>
      </c>
      <c r="B19" s="16">
        <v>1.32</v>
      </c>
      <c r="C19" s="16">
        <v>1.44</v>
      </c>
      <c r="D19" s="16">
        <v>1.5</v>
      </c>
      <c r="E19" s="16">
        <v>1.61</v>
      </c>
      <c r="F19" s="16">
        <v>1.42</v>
      </c>
      <c r="G19" s="16">
        <v>0.61</v>
      </c>
      <c r="H19" s="16">
        <v>2.39</v>
      </c>
      <c r="I19" s="16">
        <v>4.7699999999999996</v>
      </c>
      <c r="J19" s="16">
        <v>1.47</v>
      </c>
    </row>
    <row r="20" spans="1:10" x14ac:dyDescent="0.3">
      <c r="A20" s="15" t="s">
        <v>29</v>
      </c>
      <c r="B20" s="16">
        <v>1.35</v>
      </c>
      <c r="C20" s="16">
        <v>0.91</v>
      </c>
      <c r="D20" s="16">
        <v>1.39</v>
      </c>
      <c r="E20" s="16">
        <v>1.28</v>
      </c>
      <c r="F20" s="16">
        <v>0.76</v>
      </c>
      <c r="G20" s="16">
        <v>1.82</v>
      </c>
      <c r="H20" s="16">
        <v>1.87</v>
      </c>
      <c r="I20" s="16">
        <v>5.25</v>
      </c>
      <c r="J20" s="16">
        <v>1.28</v>
      </c>
    </row>
    <row r="21" spans="1:10" x14ac:dyDescent="0.3">
      <c r="A21" s="15" t="s">
        <v>30</v>
      </c>
      <c r="B21" s="16">
        <v>1.41</v>
      </c>
      <c r="C21" s="16">
        <v>0.84</v>
      </c>
      <c r="D21" s="16">
        <v>1.35</v>
      </c>
      <c r="E21" s="16">
        <v>1.38</v>
      </c>
      <c r="F21" s="16">
        <v>1.1299999999999999</v>
      </c>
      <c r="G21" s="16">
        <v>1</v>
      </c>
      <c r="H21" s="16">
        <v>1.36</v>
      </c>
      <c r="I21" s="16">
        <v>5.17</v>
      </c>
      <c r="J21" s="16">
        <v>1.28</v>
      </c>
    </row>
    <row r="22" spans="1:10" x14ac:dyDescent="0.3">
      <c r="A22" s="15" t="s">
        <v>31</v>
      </c>
      <c r="B22" s="16">
        <v>1.1499999999999999</v>
      </c>
      <c r="C22" s="16">
        <v>0.97</v>
      </c>
      <c r="D22" s="16">
        <v>1.1100000000000001</v>
      </c>
      <c r="E22" s="16">
        <v>1.34</v>
      </c>
      <c r="F22" s="16">
        <v>1.68</v>
      </c>
      <c r="G22" s="16">
        <v>1.59</v>
      </c>
      <c r="H22" s="16">
        <v>2.65</v>
      </c>
      <c r="I22" s="16">
        <v>3.1</v>
      </c>
      <c r="J22" s="16">
        <v>1.21</v>
      </c>
    </row>
    <row r="23" spans="1:10" x14ac:dyDescent="0.3">
      <c r="A23" s="15" t="s">
        <v>32</v>
      </c>
      <c r="B23" s="16">
        <v>1.18</v>
      </c>
      <c r="C23" s="16">
        <v>1.19</v>
      </c>
      <c r="D23" s="16">
        <v>1.36</v>
      </c>
      <c r="E23" s="16">
        <v>1.18</v>
      </c>
      <c r="F23" s="16">
        <v>1.29</v>
      </c>
      <c r="G23" s="16">
        <v>1.18</v>
      </c>
      <c r="H23" s="16">
        <v>2.1800000000000002</v>
      </c>
      <c r="I23" s="16">
        <v>3.87</v>
      </c>
      <c r="J23" s="16">
        <v>1.28</v>
      </c>
    </row>
    <row r="24" spans="1:10" x14ac:dyDescent="0.3">
      <c r="A24" s="15" t="s">
        <v>33</v>
      </c>
      <c r="B24" s="16">
        <v>1.07</v>
      </c>
      <c r="C24" s="16">
        <v>0.85</v>
      </c>
      <c r="D24" s="16">
        <v>1.18</v>
      </c>
      <c r="E24" s="16">
        <v>1.4</v>
      </c>
      <c r="F24" s="16">
        <v>1.34</v>
      </c>
      <c r="G24" s="16">
        <v>0.78</v>
      </c>
      <c r="H24" s="16">
        <v>0</v>
      </c>
      <c r="I24" s="16">
        <v>2.99</v>
      </c>
      <c r="J24" s="16">
        <v>1.1100000000000001</v>
      </c>
    </row>
    <row r="25" spans="1:10" x14ac:dyDescent="0.3">
      <c r="A25" s="15" t="s">
        <v>34</v>
      </c>
      <c r="B25" s="16">
        <v>1.1200000000000001</v>
      </c>
      <c r="C25" s="16">
        <v>1.06</v>
      </c>
      <c r="D25" s="16">
        <v>1.0900000000000001</v>
      </c>
      <c r="E25" s="16">
        <v>1.4</v>
      </c>
      <c r="F25" s="16">
        <v>1.0900000000000001</v>
      </c>
      <c r="G25" s="16">
        <v>0.98</v>
      </c>
      <c r="H25" s="16">
        <v>1.7</v>
      </c>
      <c r="I25" s="16">
        <v>3.98</v>
      </c>
      <c r="J25" s="16">
        <v>1.18</v>
      </c>
    </row>
    <row r="26" spans="1:10" x14ac:dyDescent="0.3">
      <c r="A26" s="15" t="s">
        <v>35</v>
      </c>
      <c r="B26" s="16">
        <v>1.01</v>
      </c>
      <c r="C26" s="16">
        <v>0.87</v>
      </c>
      <c r="D26" s="16">
        <v>1.03</v>
      </c>
      <c r="E26" s="16">
        <v>1.69</v>
      </c>
      <c r="F26" s="16">
        <v>1.2</v>
      </c>
      <c r="G26" s="16">
        <v>1.95</v>
      </c>
      <c r="H26" s="16">
        <v>0.83</v>
      </c>
      <c r="I26" s="16">
        <v>4.4400000000000004</v>
      </c>
      <c r="J26" s="16">
        <v>1.1399999999999999</v>
      </c>
    </row>
    <row r="27" spans="1:10" x14ac:dyDescent="0.3">
      <c r="A27" s="15" t="s">
        <v>36</v>
      </c>
      <c r="B27" s="16">
        <v>1.0900000000000001</v>
      </c>
      <c r="C27" s="16">
        <v>0.95</v>
      </c>
      <c r="D27" s="16">
        <v>0.83</v>
      </c>
      <c r="E27" s="16">
        <v>1.1100000000000001</v>
      </c>
      <c r="F27" s="16">
        <v>1.01</v>
      </c>
      <c r="G27" s="16">
        <v>1.56</v>
      </c>
      <c r="H27" s="16">
        <v>0.41</v>
      </c>
      <c r="I27" s="16">
        <v>4.37</v>
      </c>
      <c r="J27" s="16">
        <v>1.06</v>
      </c>
    </row>
    <row r="28" spans="1:10" x14ac:dyDescent="0.3">
      <c r="A28" s="15" t="s">
        <v>37</v>
      </c>
      <c r="B28" s="16">
        <v>1</v>
      </c>
      <c r="C28" s="16">
        <v>0.86</v>
      </c>
      <c r="D28" s="16">
        <v>1.1100000000000001</v>
      </c>
      <c r="E28" s="16">
        <v>1.3</v>
      </c>
      <c r="F28" s="16">
        <v>1.06</v>
      </c>
      <c r="G28" s="16">
        <v>1.1599999999999999</v>
      </c>
      <c r="H28" s="16">
        <v>2.04</v>
      </c>
      <c r="I28" s="16">
        <v>2.78</v>
      </c>
      <c r="J28" s="16">
        <v>1.06</v>
      </c>
    </row>
    <row r="29" spans="1:10" x14ac:dyDescent="0.3">
      <c r="A29" s="15" t="s">
        <v>38</v>
      </c>
      <c r="B29" s="16">
        <v>0.71</v>
      </c>
      <c r="C29" s="16">
        <v>1.04</v>
      </c>
      <c r="D29" s="16">
        <v>0.99</v>
      </c>
      <c r="E29" s="16">
        <v>1.25</v>
      </c>
      <c r="F29" s="16">
        <v>1.23</v>
      </c>
      <c r="G29" s="16">
        <v>1.1599999999999999</v>
      </c>
      <c r="H29" s="16">
        <v>1.22</v>
      </c>
      <c r="I29" s="16">
        <v>1.49</v>
      </c>
      <c r="J29" s="16">
        <v>0.97</v>
      </c>
    </row>
    <row r="30" spans="1:10" x14ac:dyDescent="0.3">
      <c r="A30" s="15" t="s">
        <v>40</v>
      </c>
      <c r="B30" s="16">
        <v>0.9</v>
      </c>
      <c r="C30" s="16">
        <v>0.92</v>
      </c>
      <c r="D30" s="16">
        <v>0.71</v>
      </c>
      <c r="E30" s="16">
        <v>1.55</v>
      </c>
      <c r="F30" s="16">
        <v>1.21</v>
      </c>
      <c r="G30" s="16">
        <v>2.27</v>
      </c>
      <c r="H30" s="16">
        <v>0.4</v>
      </c>
      <c r="I30" s="16">
        <v>1.68</v>
      </c>
      <c r="J30" s="16">
        <v>1</v>
      </c>
    </row>
    <row r="31" spans="1:10" s="12" customFormat="1" x14ac:dyDescent="0.3">
      <c r="A31" s="15" t="s">
        <v>39</v>
      </c>
      <c r="B31" s="16">
        <v>0.79</v>
      </c>
      <c r="C31" s="16">
        <v>0.79</v>
      </c>
      <c r="D31" s="16">
        <v>0.66</v>
      </c>
      <c r="E31" s="16">
        <v>1.26</v>
      </c>
      <c r="F31" s="16">
        <v>0.8</v>
      </c>
      <c r="G31" s="16">
        <v>0.37</v>
      </c>
      <c r="H31" s="16">
        <v>0.4</v>
      </c>
      <c r="I31" s="16">
        <v>1.39</v>
      </c>
      <c r="J31" s="16">
        <v>0.81</v>
      </c>
    </row>
    <row r="32" spans="1:10" s="26" customFormat="1" x14ac:dyDescent="0.3">
      <c r="A32" s="15" t="s">
        <v>45</v>
      </c>
      <c r="B32" s="16">
        <v>1.02</v>
      </c>
      <c r="C32" s="16">
        <v>0.72</v>
      </c>
      <c r="D32" s="16">
        <v>0.82</v>
      </c>
      <c r="E32" s="16">
        <v>1.43</v>
      </c>
      <c r="F32" s="16">
        <v>0.96</v>
      </c>
      <c r="G32" s="16">
        <v>0.72</v>
      </c>
      <c r="H32" s="16">
        <v>0.81</v>
      </c>
      <c r="I32" s="16">
        <v>1.81</v>
      </c>
      <c r="J32" s="16">
        <v>0.95</v>
      </c>
    </row>
    <row r="33" spans="1:12" s="26" customFormat="1" x14ac:dyDescent="0.3">
      <c r="A33" s="15" t="s">
        <v>47</v>
      </c>
      <c r="B33" s="16">
        <v>1.1599999999999999</v>
      </c>
      <c r="C33" s="16">
        <v>1.07</v>
      </c>
      <c r="D33" s="16">
        <v>1.02</v>
      </c>
      <c r="E33" s="16">
        <v>1.25</v>
      </c>
      <c r="F33" s="16">
        <v>0.78</v>
      </c>
      <c r="G33" s="16">
        <v>0.89</v>
      </c>
      <c r="H33" s="16">
        <v>0.8</v>
      </c>
      <c r="I33" s="16">
        <v>1.78</v>
      </c>
      <c r="J33" s="16">
        <v>1.1000000000000001</v>
      </c>
      <c r="L33" s="55"/>
    </row>
    <row r="34" spans="1:12" s="35" customFormat="1" x14ac:dyDescent="0.3">
      <c r="A34" s="34" t="s">
        <v>48</v>
      </c>
      <c r="B34" s="32">
        <v>0.78</v>
      </c>
      <c r="C34" s="32">
        <v>0.9</v>
      </c>
      <c r="D34" s="32">
        <v>0.86</v>
      </c>
      <c r="E34" s="32">
        <v>1.0900000000000001</v>
      </c>
      <c r="F34" s="32">
        <v>0.67</v>
      </c>
      <c r="G34" s="32">
        <v>1.06</v>
      </c>
      <c r="H34" s="32">
        <v>1.32</v>
      </c>
      <c r="I34" s="32">
        <v>2.81</v>
      </c>
      <c r="J34" s="32">
        <v>0.89</v>
      </c>
    </row>
    <row r="35" spans="1:12" x14ac:dyDescent="0.3">
      <c r="A35" s="17" t="s">
        <v>57</v>
      </c>
      <c r="B35" s="18">
        <v>0.94</v>
      </c>
      <c r="C35" s="18">
        <v>0.84</v>
      </c>
      <c r="D35" s="18">
        <v>0.81</v>
      </c>
      <c r="E35" s="18">
        <v>0.97</v>
      </c>
      <c r="F35" s="18">
        <v>0.49</v>
      </c>
      <c r="G35" s="18">
        <v>1.4</v>
      </c>
      <c r="H35" s="18">
        <v>1.53</v>
      </c>
      <c r="I35" s="18">
        <v>2.8</v>
      </c>
      <c r="J35" s="18">
        <v>0.9</v>
      </c>
      <c r="K35" s="32"/>
    </row>
    <row r="36" spans="1:12" ht="15" customHeight="1" x14ac:dyDescent="0.3">
      <c r="A36" s="36" t="s">
        <v>91</v>
      </c>
      <c r="B36" s="36"/>
      <c r="C36" s="36"/>
      <c r="D36" s="36"/>
      <c r="E36" s="36"/>
      <c r="F36" s="36"/>
      <c r="G36" s="36"/>
      <c r="H36" s="36"/>
      <c r="I36" s="36"/>
      <c r="J36" s="36"/>
    </row>
    <row r="37" spans="1:12" x14ac:dyDescent="0.3">
      <c r="A37" s="37" t="s">
        <v>58</v>
      </c>
      <c r="B37" s="37"/>
      <c r="C37" s="37"/>
      <c r="D37" s="37"/>
      <c r="E37" s="37"/>
      <c r="F37" s="37"/>
      <c r="G37" s="37"/>
      <c r="H37" s="37"/>
      <c r="I37" s="37"/>
      <c r="J37" s="37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/>
  </sheetViews>
  <sheetFormatPr defaultRowHeight="14.4" x14ac:dyDescent="0.3"/>
  <cols>
    <col min="1" max="1" width="10.21875" customWidth="1"/>
  </cols>
  <sheetData>
    <row r="1" spans="1:9" x14ac:dyDescent="0.3">
      <c r="A1" s="13" t="s">
        <v>94</v>
      </c>
    </row>
    <row r="2" spans="1:9" x14ac:dyDescent="0.3">
      <c r="A2" s="22"/>
      <c r="B2" s="62" t="s">
        <v>10</v>
      </c>
      <c r="C2" s="62"/>
      <c r="D2" s="62" t="s">
        <v>11</v>
      </c>
      <c r="E2" s="62"/>
    </row>
    <row r="3" spans="1:9" ht="27.6" x14ac:dyDescent="0.3">
      <c r="A3" s="22"/>
      <c r="B3" s="6" t="s">
        <v>42</v>
      </c>
      <c r="C3" s="23" t="s">
        <v>43</v>
      </c>
      <c r="D3" s="6" t="s">
        <v>42</v>
      </c>
      <c r="E3" s="23" t="s">
        <v>43</v>
      </c>
    </row>
    <row r="4" spans="1:9" x14ac:dyDescent="0.3">
      <c r="A4" s="20" t="s">
        <v>13</v>
      </c>
      <c r="B4" s="27">
        <v>215</v>
      </c>
      <c r="C4" s="24">
        <v>2.5299999999999998</v>
      </c>
      <c r="D4" s="27">
        <v>115</v>
      </c>
      <c r="E4" s="24">
        <v>1.34</v>
      </c>
    </row>
    <row r="5" spans="1:9" x14ac:dyDescent="0.3">
      <c r="A5" s="20" t="s">
        <v>14</v>
      </c>
      <c r="B5" s="27">
        <v>204</v>
      </c>
      <c r="C5" s="24">
        <v>2.37</v>
      </c>
      <c r="D5" s="27">
        <v>148</v>
      </c>
      <c r="E5" s="24">
        <v>1.71</v>
      </c>
      <c r="G5" s="26"/>
      <c r="I5" s="26"/>
    </row>
    <row r="6" spans="1:9" x14ac:dyDescent="0.3">
      <c r="A6" s="20" t="s">
        <v>15</v>
      </c>
      <c r="B6" s="27">
        <v>202</v>
      </c>
      <c r="C6" s="24">
        <v>2.3199999999999998</v>
      </c>
      <c r="D6" s="27">
        <v>129</v>
      </c>
      <c r="E6" s="24">
        <v>1.47</v>
      </c>
      <c r="G6" s="26"/>
      <c r="I6" s="26"/>
    </row>
    <row r="7" spans="1:9" x14ac:dyDescent="0.3">
      <c r="A7" s="20" t="s">
        <v>16</v>
      </c>
      <c r="B7" s="27">
        <v>219</v>
      </c>
      <c r="C7" s="24">
        <v>2.4900000000000002</v>
      </c>
      <c r="D7" s="27">
        <v>141</v>
      </c>
      <c r="E7" s="24">
        <v>1.6</v>
      </c>
      <c r="G7" s="26"/>
      <c r="I7" s="26"/>
    </row>
    <row r="8" spans="1:9" x14ac:dyDescent="0.3">
      <c r="A8" s="20" t="s">
        <v>17</v>
      </c>
      <c r="B8" s="27">
        <v>218</v>
      </c>
      <c r="C8" s="24">
        <v>2.46</v>
      </c>
      <c r="D8" s="27">
        <v>124</v>
      </c>
      <c r="E8" s="24">
        <v>1.38</v>
      </c>
      <c r="G8" s="26"/>
      <c r="I8" s="26"/>
    </row>
    <row r="9" spans="1:9" x14ac:dyDescent="0.3">
      <c r="A9" s="20" t="s">
        <v>18</v>
      </c>
      <c r="B9" s="27">
        <v>218</v>
      </c>
      <c r="C9" s="24">
        <v>2.4300000000000002</v>
      </c>
      <c r="D9" s="27">
        <v>122</v>
      </c>
      <c r="E9" s="24">
        <v>1.35</v>
      </c>
      <c r="G9" s="26"/>
      <c r="I9" s="26"/>
    </row>
    <row r="10" spans="1:9" x14ac:dyDescent="0.3">
      <c r="A10" s="20" t="s">
        <v>19</v>
      </c>
      <c r="B10" s="27">
        <v>232</v>
      </c>
      <c r="C10" s="24">
        <v>2.56</v>
      </c>
      <c r="D10" s="27">
        <v>126</v>
      </c>
      <c r="E10" s="24">
        <v>1.38</v>
      </c>
      <c r="G10" s="26"/>
      <c r="I10" s="26"/>
    </row>
    <row r="11" spans="1:9" x14ac:dyDescent="0.3">
      <c r="A11" s="20" t="s">
        <v>20</v>
      </c>
      <c r="B11" s="27">
        <v>209</v>
      </c>
      <c r="C11" s="24">
        <v>2.2799999999999998</v>
      </c>
      <c r="D11" s="27">
        <v>110</v>
      </c>
      <c r="E11" s="24">
        <v>1.19</v>
      </c>
      <c r="G11" s="26"/>
      <c r="I11" s="26"/>
    </row>
    <row r="12" spans="1:9" x14ac:dyDescent="0.3">
      <c r="A12" s="20" t="s">
        <v>21</v>
      </c>
      <c r="B12" s="27">
        <v>201</v>
      </c>
      <c r="C12" s="24">
        <v>2.17</v>
      </c>
      <c r="D12" s="27">
        <v>113</v>
      </c>
      <c r="E12" s="24">
        <v>1.21</v>
      </c>
      <c r="G12" s="26"/>
      <c r="I12" s="26"/>
    </row>
    <row r="13" spans="1:9" x14ac:dyDescent="0.3">
      <c r="A13" s="20" t="s">
        <v>22</v>
      </c>
      <c r="B13" s="27">
        <v>222</v>
      </c>
      <c r="C13" s="24">
        <v>2.38</v>
      </c>
      <c r="D13" s="27">
        <v>120</v>
      </c>
      <c r="E13" s="24">
        <v>1.27</v>
      </c>
      <c r="G13" s="26"/>
      <c r="I13" s="26"/>
    </row>
    <row r="14" spans="1:9" x14ac:dyDescent="0.3">
      <c r="A14" s="20" t="s">
        <v>44</v>
      </c>
      <c r="B14" s="27">
        <v>206</v>
      </c>
      <c r="C14" s="24">
        <v>2.1800000000000002</v>
      </c>
      <c r="D14" s="27">
        <v>138</v>
      </c>
      <c r="E14" s="24">
        <v>1.44</v>
      </c>
      <c r="G14" s="26"/>
      <c r="I14" s="26"/>
    </row>
    <row r="15" spans="1:9" x14ac:dyDescent="0.3">
      <c r="A15" s="20" t="s">
        <v>23</v>
      </c>
      <c r="B15" s="27">
        <v>192</v>
      </c>
      <c r="C15" s="24">
        <v>2.0099999999999998</v>
      </c>
      <c r="D15" s="27">
        <v>127</v>
      </c>
      <c r="E15" s="24">
        <v>1.31</v>
      </c>
      <c r="G15" s="26"/>
      <c r="I15" s="26"/>
    </row>
    <row r="16" spans="1:9" x14ac:dyDescent="0.3">
      <c r="A16" s="20" t="s">
        <v>24</v>
      </c>
      <c r="B16" s="27">
        <v>240</v>
      </c>
      <c r="C16" s="24">
        <v>2.48</v>
      </c>
      <c r="D16" s="27">
        <v>136</v>
      </c>
      <c r="E16" s="24">
        <v>1.4</v>
      </c>
      <c r="G16" s="26"/>
      <c r="I16" s="26"/>
    </row>
    <row r="17" spans="1:9" x14ac:dyDescent="0.3">
      <c r="A17" s="20" t="s">
        <v>25</v>
      </c>
      <c r="B17" s="27">
        <v>217</v>
      </c>
      <c r="C17" s="24">
        <v>2.2200000000000002</v>
      </c>
      <c r="D17" s="27">
        <v>109</v>
      </c>
      <c r="E17" s="24">
        <v>1.1000000000000001</v>
      </c>
      <c r="G17" s="26"/>
      <c r="I17" s="26"/>
    </row>
    <row r="18" spans="1:9" x14ac:dyDescent="0.3">
      <c r="A18" s="20" t="s">
        <v>26</v>
      </c>
      <c r="B18" s="27">
        <v>196</v>
      </c>
      <c r="C18" s="24">
        <v>1.98</v>
      </c>
      <c r="D18" s="27">
        <v>109</v>
      </c>
      <c r="E18" s="24">
        <v>1.0900000000000001</v>
      </c>
      <c r="G18" s="26"/>
      <c r="I18" s="26"/>
    </row>
    <row r="19" spans="1:9" x14ac:dyDescent="0.3">
      <c r="A19" s="20" t="s">
        <v>27</v>
      </c>
      <c r="B19" s="27">
        <v>175</v>
      </c>
      <c r="C19" s="24">
        <v>1.76</v>
      </c>
      <c r="D19" s="27">
        <v>87</v>
      </c>
      <c r="E19" s="24">
        <v>0.86</v>
      </c>
      <c r="G19" s="26"/>
      <c r="I19" s="26"/>
    </row>
    <row r="20" spans="1:9" x14ac:dyDescent="0.3">
      <c r="A20" s="20" t="s">
        <v>28</v>
      </c>
      <c r="B20" s="27">
        <v>188</v>
      </c>
      <c r="C20" s="24">
        <v>1.85</v>
      </c>
      <c r="D20" s="27">
        <v>113</v>
      </c>
      <c r="E20" s="24">
        <v>1.1000000000000001</v>
      </c>
      <c r="G20" s="26"/>
      <c r="I20" s="26"/>
    </row>
    <row r="21" spans="1:9" x14ac:dyDescent="0.3">
      <c r="A21" s="20" t="s">
        <v>29</v>
      </c>
      <c r="B21" s="27">
        <v>185</v>
      </c>
      <c r="C21" s="24">
        <v>1.79</v>
      </c>
      <c r="D21" s="27">
        <v>81</v>
      </c>
      <c r="E21" s="24">
        <v>0.77</v>
      </c>
      <c r="G21" s="26"/>
      <c r="I21" s="26"/>
    </row>
    <row r="22" spans="1:9" x14ac:dyDescent="0.3">
      <c r="A22" s="20" t="s">
        <v>30</v>
      </c>
      <c r="B22" s="27">
        <v>161</v>
      </c>
      <c r="C22" s="24">
        <v>1.52</v>
      </c>
      <c r="D22" s="27">
        <v>112</v>
      </c>
      <c r="E22" s="24">
        <v>1.05</v>
      </c>
      <c r="G22" s="26"/>
      <c r="I22" s="26"/>
    </row>
    <row r="23" spans="1:9" x14ac:dyDescent="0.3">
      <c r="A23" s="20" t="s">
        <v>31</v>
      </c>
      <c r="B23" s="27">
        <v>181</v>
      </c>
      <c r="C23" s="24">
        <v>1.68</v>
      </c>
      <c r="D23" s="27">
        <v>81</v>
      </c>
      <c r="E23" s="24">
        <v>0.75</v>
      </c>
      <c r="G23" s="26"/>
      <c r="I23" s="26"/>
    </row>
    <row r="24" spans="1:9" x14ac:dyDescent="0.3">
      <c r="A24" s="20" t="s">
        <v>32</v>
      </c>
      <c r="B24" s="27">
        <v>186</v>
      </c>
      <c r="C24" s="24">
        <v>1.7</v>
      </c>
      <c r="D24" s="27">
        <v>96</v>
      </c>
      <c r="E24" s="24">
        <v>0.87</v>
      </c>
      <c r="G24" s="26"/>
      <c r="I24" s="26"/>
    </row>
    <row r="25" spans="1:9" x14ac:dyDescent="0.3">
      <c r="A25" s="20" t="s">
        <v>33</v>
      </c>
      <c r="B25" s="27">
        <v>158</v>
      </c>
      <c r="C25" s="24">
        <v>1.41</v>
      </c>
      <c r="D25" s="27">
        <v>88</v>
      </c>
      <c r="E25" s="24">
        <v>0.8</v>
      </c>
      <c r="G25" s="26"/>
      <c r="I25" s="26"/>
    </row>
    <row r="26" spans="1:9" x14ac:dyDescent="0.3">
      <c r="A26" s="20" t="s">
        <v>34</v>
      </c>
      <c r="B26" s="27">
        <v>175</v>
      </c>
      <c r="C26" s="24">
        <v>1.54</v>
      </c>
      <c r="D26" s="27">
        <v>93</v>
      </c>
      <c r="E26" s="24">
        <v>0.81</v>
      </c>
      <c r="G26" s="26"/>
      <c r="I26" s="26"/>
    </row>
    <row r="27" spans="1:9" x14ac:dyDescent="0.3">
      <c r="A27" s="20" t="s">
        <v>35</v>
      </c>
      <c r="B27" s="27">
        <v>179</v>
      </c>
      <c r="C27" s="24">
        <v>1.56</v>
      </c>
      <c r="D27" s="27">
        <v>86</v>
      </c>
      <c r="E27" s="24">
        <v>0.73</v>
      </c>
      <c r="G27" s="26"/>
      <c r="I27" s="26"/>
    </row>
    <row r="28" spans="1:9" x14ac:dyDescent="0.3">
      <c r="A28" s="20" t="s">
        <v>36</v>
      </c>
      <c r="B28" s="27">
        <v>148</v>
      </c>
      <c r="C28" s="24">
        <v>1.28</v>
      </c>
      <c r="D28" s="27">
        <v>98</v>
      </c>
      <c r="E28" s="24">
        <v>0.84</v>
      </c>
      <c r="G28" s="26"/>
      <c r="I28" s="26"/>
    </row>
    <row r="29" spans="1:9" x14ac:dyDescent="0.3">
      <c r="A29" s="20" t="s">
        <v>37</v>
      </c>
      <c r="B29" s="27">
        <v>170</v>
      </c>
      <c r="C29" s="24">
        <v>1.44</v>
      </c>
      <c r="D29" s="27">
        <v>83</v>
      </c>
      <c r="E29" s="24">
        <v>0.7</v>
      </c>
      <c r="G29" s="26"/>
      <c r="I29" s="26"/>
    </row>
    <row r="30" spans="1:9" x14ac:dyDescent="0.3">
      <c r="A30" s="20" t="s">
        <v>38</v>
      </c>
      <c r="B30" s="27">
        <v>152</v>
      </c>
      <c r="C30" s="24">
        <v>1.27</v>
      </c>
      <c r="D30" s="27">
        <v>83</v>
      </c>
      <c r="E30" s="24">
        <v>0.67</v>
      </c>
      <c r="G30" s="26"/>
      <c r="I30" s="26"/>
    </row>
    <row r="31" spans="1:9" x14ac:dyDescent="0.3">
      <c r="A31" s="20" t="s">
        <v>40</v>
      </c>
      <c r="B31" s="27">
        <v>168</v>
      </c>
      <c r="C31" s="24">
        <v>1.38</v>
      </c>
      <c r="D31" s="27">
        <v>77</v>
      </c>
      <c r="E31" s="24">
        <v>0.61</v>
      </c>
      <c r="G31" s="26"/>
      <c r="I31" s="26"/>
    </row>
    <row r="32" spans="1:9" x14ac:dyDescent="0.3">
      <c r="A32" s="20" t="s">
        <v>39</v>
      </c>
      <c r="B32" s="27">
        <v>139</v>
      </c>
      <c r="C32" s="24">
        <v>1.1200000000000001</v>
      </c>
      <c r="D32" s="27">
        <v>62</v>
      </c>
      <c r="E32" s="24">
        <v>0.49</v>
      </c>
      <c r="G32" s="26"/>
      <c r="I32" s="26"/>
    </row>
    <row r="33" spans="1:10" s="19" customFormat="1" x14ac:dyDescent="0.3">
      <c r="A33" s="15" t="s">
        <v>45</v>
      </c>
      <c r="B33" s="27">
        <v>165</v>
      </c>
      <c r="C33" s="24">
        <v>1.3</v>
      </c>
      <c r="D33" s="27">
        <v>76</v>
      </c>
      <c r="E33" s="24">
        <v>0.6</v>
      </c>
      <c r="G33" s="26"/>
      <c r="I33" s="26"/>
    </row>
    <row r="34" spans="1:10" s="26" customFormat="1" x14ac:dyDescent="0.3">
      <c r="A34" s="15" t="s">
        <v>49</v>
      </c>
      <c r="B34" s="27">
        <v>182</v>
      </c>
      <c r="C34" s="24">
        <v>1.45</v>
      </c>
      <c r="D34" s="27">
        <v>98</v>
      </c>
      <c r="E34" s="24">
        <v>0.75</v>
      </c>
    </row>
    <row r="35" spans="1:10" s="26" customFormat="1" x14ac:dyDescent="0.3">
      <c r="A35" s="15" t="s">
        <v>48</v>
      </c>
      <c r="B35" s="27">
        <v>155</v>
      </c>
      <c r="C35" s="24">
        <v>1.22</v>
      </c>
      <c r="D35" s="27">
        <v>73</v>
      </c>
      <c r="E35" s="24">
        <v>0.56000000000000005</v>
      </c>
    </row>
    <row r="36" spans="1:10" s="26" customFormat="1" x14ac:dyDescent="0.3">
      <c r="A36" s="15" t="s">
        <v>57</v>
      </c>
      <c r="B36" s="27">
        <v>175</v>
      </c>
      <c r="C36" s="24">
        <v>1.36</v>
      </c>
      <c r="D36" s="27">
        <v>59</v>
      </c>
      <c r="E36" s="24">
        <v>0.45</v>
      </c>
    </row>
    <row r="37" spans="1:10" x14ac:dyDescent="0.3">
      <c r="A37" s="33" t="s">
        <v>9</v>
      </c>
      <c r="B37" s="30">
        <f>SUM(B4:B36)</f>
        <v>6233</v>
      </c>
      <c r="C37" s="30"/>
      <c r="D37" s="30">
        <f t="shared" ref="D37" si="0">SUM(D4:D36)</f>
        <v>3413</v>
      </c>
      <c r="E37" s="30"/>
      <c r="H37" s="38"/>
      <c r="J37" s="38"/>
    </row>
    <row r="38" spans="1:10" s="26" customFormat="1" ht="59.25" customHeight="1" x14ac:dyDescent="0.3">
      <c r="A38" s="63" t="s">
        <v>50</v>
      </c>
      <c r="B38" s="64"/>
      <c r="C38" s="64"/>
      <c r="D38" s="64"/>
      <c r="E38" s="64"/>
    </row>
    <row r="39" spans="1:10" x14ac:dyDescent="0.3">
      <c r="A39" s="50" t="s">
        <v>58</v>
      </c>
    </row>
  </sheetData>
  <mergeCells count="3">
    <mergeCell ref="B2:C2"/>
    <mergeCell ref="D2:E2"/>
    <mergeCell ref="A38:E3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"/>
  <sheetViews>
    <sheetView zoomScaleNormal="100" workbookViewId="0"/>
  </sheetViews>
  <sheetFormatPr defaultRowHeight="14.4" x14ac:dyDescent="0.3"/>
  <cols>
    <col min="1" max="1" width="10.21875" customWidth="1"/>
    <col min="8" max="10" width="8.77734375" style="26"/>
  </cols>
  <sheetData>
    <row r="1" spans="1:26" x14ac:dyDescent="0.3">
      <c r="A1" s="28" t="s">
        <v>95</v>
      </c>
      <c r="B1" s="26"/>
      <c r="C1" s="26"/>
      <c r="D1" s="26"/>
    </row>
    <row r="2" spans="1:26" s="26" customFormat="1" x14ac:dyDescent="0.3">
      <c r="A2" s="39"/>
      <c r="B2" s="62" t="s">
        <v>61</v>
      </c>
      <c r="C2" s="62"/>
      <c r="D2" s="62"/>
      <c r="E2" s="62" t="s">
        <v>62</v>
      </c>
      <c r="F2" s="62"/>
      <c r="G2" s="62"/>
      <c r="H2" s="62" t="s">
        <v>41</v>
      </c>
      <c r="I2" s="62"/>
      <c r="J2" s="62"/>
      <c r="K2" s="62" t="s">
        <v>9</v>
      </c>
      <c r="L2" s="62"/>
      <c r="M2" s="62"/>
    </row>
    <row r="3" spans="1:26" x14ac:dyDescent="0.3">
      <c r="A3" s="22"/>
      <c r="B3" s="14" t="s">
        <v>10</v>
      </c>
      <c r="C3" s="14" t="s">
        <v>11</v>
      </c>
      <c r="D3" s="14" t="s">
        <v>9</v>
      </c>
      <c r="E3" s="14" t="s">
        <v>10</v>
      </c>
      <c r="F3" s="14" t="s">
        <v>11</v>
      </c>
      <c r="G3" s="14" t="s">
        <v>9</v>
      </c>
      <c r="H3" s="14" t="s">
        <v>10</v>
      </c>
      <c r="I3" s="14" t="s">
        <v>11</v>
      </c>
      <c r="J3" s="14" t="s">
        <v>9</v>
      </c>
      <c r="K3" s="14" t="s">
        <v>10</v>
      </c>
      <c r="L3" s="14" t="s">
        <v>11</v>
      </c>
      <c r="M3" s="14" t="s">
        <v>9</v>
      </c>
    </row>
    <row r="4" spans="1:26" ht="15" x14ac:dyDescent="0.3">
      <c r="A4" s="27" t="s">
        <v>13</v>
      </c>
      <c r="B4" s="27">
        <v>23</v>
      </c>
      <c r="C4" s="27">
        <v>16</v>
      </c>
      <c r="D4" s="27">
        <f t="shared" ref="D4:D25" si="0">SUM(B4:C4)</f>
        <v>39</v>
      </c>
      <c r="E4" s="27">
        <v>146</v>
      </c>
      <c r="F4" s="27">
        <v>75</v>
      </c>
      <c r="G4" s="27">
        <f>SUM(E4:F4)</f>
        <v>221</v>
      </c>
      <c r="H4" s="27">
        <v>46</v>
      </c>
      <c r="I4" s="27">
        <v>24</v>
      </c>
      <c r="J4" s="27">
        <f>SUM(H4:I4)</f>
        <v>70</v>
      </c>
      <c r="K4" s="27">
        <f t="shared" ref="K4:L19" si="1">B4+E4+H4</f>
        <v>215</v>
      </c>
      <c r="L4" s="27">
        <f t="shared" si="1"/>
        <v>115</v>
      </c>
      <c r="M4" s="25" t="s">
        <v>63</v>
      </c>
      <c r="P4" s="27"/>
      <c r="Q4" s="27"/>
      <c r="R4" s="27"/>
      <c r="U4" s="25"/>
    </row>
    <row r="5" spans="1:26" x14ac:dyDescent="0.3">
      <c r="A5" s="27" t="s">
        <v>14</v>
      </c>
      <c r="B5" s="27">
        <v>23</v>
      </c>
      <c r="C5" s="27">
        <v>24</v>
      </c>
      <c r="D5" s="27">
        <f t="shared" si="0"/>
        <v>47</v>
      </c>
      <c r="E5" s="27">
        <v>174</v>
      </c>
      <c r="F5" s="27">
        <v>117</v>
      </c>
      <c r="G5" s="27">
        <f t="shared" ref="G5:G36" si="2">SUM(E5:F5)</f>
        <v>291</v>
      </c>
      <c r="H5" s="27">
        <v>7</v>
      </c>
      <c r="I5" s="27">
        <v>7</v>
      </c>
      <c r="J5" s="27">
        <f t="shared" ref="J5:J36" si="3">SUM(H5:I5)</f>
        <v>14</v>
      </c>
      <c r="K5" s="27">
        <f t="shared" si="1"/>
        <v>204</v>
      </c>
      <c r="L5" s="27">
        <f t="shared" si="1"/>
        <v>148</v>
      </c>
      <c r="M5" s="27">
        <v>352</v>
      </c>
      <c r="N5" s="26"/>
      <c r="O5" s="26"/>
      <c r="P5" s="27"/>
      <c r="Q5" s="27"/>
      <c r="R5" s="27"/>
      <c r="T5" s="26"/>
      <c r="U5" s="25"/>
      <c r="V5" s="26"/>
      <c r="W5" s="26"/>
      <c r="Y5" s="26"/>
      <c r="Z5" s="26"/>
    </row>
    <row r="6" spans="1:26" x14ac:dyDescent="0.3">
      <c r="A6" s="27" t="s">
        <v>15</v>
      </c>
      <c r="B6" s="27">
        <v>28</v>
      </c>
      <c r="C6" s="27">
        <v>19</v>
      </c>
      <c r="D6" s="27">
        <f t="shared" si="0"/>
        <v>47</v>
      </c>
      <c r="E6" s="27">
        <v>166</v>
      </c>
      <c r="F6" s="27">
        <v>108</v>
      </c>
      <c r="G6" s="27">
        <f t="shared" si="2"/>
        <v>274</v>
      </c>
      <c r="H6" s="27">
        <v>8</v>
      </c>
      <c r="I6" s="27">
        <v>2</v>
      </c>
      <c r="J6" s="27">
        <f t="shared" si="3"/>
        <v>10</v>
      </c>
      <c r="K6" s="27">
        <f t="shared" si="1"/>
        <v>202</v>
      </c>
      <c r="L6" s="27">
        <f t="shared" si="1"/>
        <v>129</v>
      </c>
      <c r="M6" s="27">
        <v>331</v>
      </c>
      <c r="N6" s="26"/>
      <c r="O6" s="26"/>
      <c r="P6" s="27"/>
      <c r="Q6" s="27"/>
      <c r="R6" s="27"/>
      <c r="T6" s="26"/>
      <c r="U6" s="25"/>
      <c r="V6" s="26"/>
      <c r="W6" s="26"/>
      <c r="Y6" s="26"/>
      <c r="Z6" s="26"/>
    </row>
    <row r="7" spans="1:26" x14ac:dyDescent="0.3">
      <c r="A7" s="27" t="s">
        <v>16</v>
      </c>
      <c r="B7" s="27">
        <v>29</v>
      </c>
      <c r="C7" s="27">
        <v>17</v>
      </c>
      <c r="D7" s="27">
        <f t="shared" si="0"/>
        <v>46</v>
      </c>
      <c r="E7" s="27">
        <v>189</v>
      </c>
      <c r="F7" s="27">
        <v>124</v>
      </c>
      <c r="G7" s="27">
        <f t="shared" si="2"/>
        <v>313</v>
      </c>
      <c r="H7" s="27">
        <v>1</v>
      </c>
      <c r="I7" s="27">
        <v>0</v>
      </c>
      <c r="J7" s="27">
        <f t="shared" si="3"/>
        <v>1</v>
      </c>
      <c r="K7" s="27">
        <f t="shared" si="1"/>
        <v>219</v>
      </c>
      <c r="L7" s="27">
        <f t="shared" ref="L7:L36" si="4">C7+F7+I7</f>
        <v>141</v>
      </c>
      <c r="M7" s="27">
        <v>360</v>
      </c>
      <c r="N7" s="26"/>
      <c r="O7" s="26"/>
      <c r="P7" s="27"/>
      <c r="Q7" s="27"/>
      <c r="R7" s="27"/>
      <c r="T7" s="26"/>
      <c r="U7" s="25"/>
      <c r="V7" s="26"/>
      <c r="W7" s="26"/>
      <c r="Y7" s="26"/>
      <c r="Z7" s="26"/>
    </row>
    <row r="8" spans="1:26" x14ac:dyDescent="0.3">
      <c r="A8" s="27" t="s">
        <v>17</v>
      </c>
      <c r="B8" s="27">
        <v>31</v>
      </c>
      <c r="C8" s="27">
        <v>17</v>
      </c>
      <c r="D8" s="27">
        <f t="shared" si="0"/>
        <v>48</v>
      </c>
      <c r="E8" s="27">
        <v>187</v>
      </c>
      <c r="F8" s="27">
        <v>107</v>
      </c>
      <c r="G8" s="27">
        <f t="shared" si="2"/>
        <v>294</v>
      </c>
      <c r="H8" s="27">
        <v>0</v>
      </c>
      <c r="I8" s="27">
        <v>0</v>
      </c>
      <c r="J8" s="27">
        <f t="shared" si="3"/>
        <v>0</v>
      </c>
      <c r="K8" s="27">
        <f t="shared" si="1"/>
        <v>218</v>
      </c>
      <c r="L8" s="27">
        <f t="shared" si="4"/>
        <v>124</v>
      </c>
      <c r="M8" s="27">
        <v>342</v>
      </c>
      <c r="N8" s="26"/>
      <c r="O8" s="26"/>
      <c r="P8" s="27"/>
      <c r="Q8" s="27"/>
      <c r="R8" s="27"/>
      <c r="T8" s="26"/>
      <c r="U8" s="25"/>
      <c r="V8" s="26"/>
      <c r="W8" s="26"/>
      <c r="Y8" s="26"/>
      <c r="Z8" s="26"/>
    </row>
    <row r="9" spans="1:26" ht="15" x14ac:dyDescent="0.3">
      <c r="A9" s="27" t="s">
        <v>18</v>
      </c>
      <c r="B9" s="27">
        <v>25</v>
      </c>
      <c r="C9" s="27">
        <v>17</v>
      </c>
      <c r="D9" s="27">
        <f t="shared" si="0"/>
        <v>42</v>
      </c>
      <c r="E9" s="27">
        <v>192</v>
      </c>
      <c r="F9" s="27">
        <v>105</v>
      </c>
      <c r="G9" s="27">
        <f t="shared" si="2"/>
        <v>297</v>
      </c>
      <c r="H9" s="27">
        <v>1</v>
      </c>
      <c r="I9" s="27">
        <v>0</v>
      </c>
      <c r="J9" s="27">
        <f t="shared" si="3"/>
        <v>1</v>
      </c>
      <c r="K9" s="27">
        <f t="shared" si="1"/>
        <v>218</v>
      </c>
      <c r="L9" s="27">
        <f t="shared" si="4"/>
        <v>122</v>
      </c>
      <c r="M9" s="25" t="s">
        <v>64</v>
      </c>
      <c r="N9" s="26"/>
      <c r="O9" s="26"/>
      <c r="P9" s="27"/>
      <c r="Q9" s="27"/>
      <c r="R9" s="27"/>
      <c r="T9" s="26"/>
      <c r="U9" s="25"/>
      <c r="V9" s="26"/>
      <c r="W9" s="26"/>
      <c r="Y9" s="26"/>
      <c r="Z9" s="26"/>
    </row>
    <row r="10" spans="1:26" ht="15" x14ac:dyDescent="0.3">
      <c r="A10" s="27" t="s">
        <v>19</v>
      </c>
      <c r="B10" s="27">
        <v>26</v>
      </c>
      <c r="C10" s="27">
        <v>10</v>
      </c>
      <c r="D10" s="27">
        <f t="shared" si="0"/>
        <v>36</v>
      </c>
      <c r="E10" s="27">
        <v>206</v>
      </c>
      <c r="F10" s="27">
        <v>116</v>
      </c>
      <c r="G10" s="27">
        <f t="shared" si="2"/>
        <v>322</v>
      </c>
      <c r="H10" s="27">
        <v>0</v>
      </c>
      <c r="I10" s="27">
        <v>0</v>
      </c>
      <c r="J10" s="27">
        <f t="shared" si="3"/>
        <v>0</v>
      </c>
      <c r="K10" s="27">
        <f t="shared" si="1"/>
        <v>232</v>
      </c>
      <c r="L10" s="27">
        <f t="shared" si="4"/>
        <v>126</v>
      </c>
      <c r="M10" s="25" t="s">
        <v>101</v>
      </c>
      <c r="N10" s="26"/>
      <c r="O10" s="26"/>
      <c r="P10" s="27"/>
      <c r="Q10" s="27"/>
      <c r="R10" s="27"/>
      <c r="T10" s="26"/>
      <c r="U10" s="25"/>
      <c r="V10" s="26"/>
      <c r="W10" s="26"/>
      <c r="Y10" s="26"/>
      <c r="Z10" s="26"/>
    </row>
    <row r="11" spans="1:26" x14ac:dyDescent="0.3">
      <c r="A11" s="27" t="s">
        <v>20</v>
      </c>
      <c r="B11" s="27">
        <v>20</v>
      </c>
      <c r="C11" s="27">
        <v>19</v>
      </c>
      <c r="D11" s="27">
        <f t="shared" si="0"/>
        <v>39</v>
      </c>
      <c r="E11" s="27">
        <v>188</v>
      </c>
      <c r="F11" s="27">
        <v>91</v>
      </c>
      <c r="G11" s="27">
        <f t="shared" si="2"/>
        <v>279</v>
      </c>
      <c r="H11" s="27">
        <v>1</v>
      </c>
      <c r="I11" s="27">
        <v>0</v>
      </c>
      <c r="J11" s="27">
        <f t="shared" si="3"/>
        <v>1</v>
      </c>
      <c r="K11" s="27">
        <f t="shared" si="1"/>
        <v>209</v>
      </c>
      <c r="L11" s="27">
        <f t="shared" si="4"/>
        <v>110</v>
      </c>
      <c r="M11" s="27">
        <v>319</v>
      </c>
      <c r="N11" s="26"/>
      <c r="O11" s="26"/>
      <c r="P11" s="27"/>
      <c r="Q11" s="27"/>
      <c r="R11" s="27"/>
      <c r="T11" s="26"/>
      <c r="U11" s="25"/>
      <c r="V11" s="26"/>
      <c r="W11" s="26"/>
      <c r="Y11" s="26"/>
      <c r="Z11" s="26"/>
    </row>
    <row r="12" spans="1:26" x14ac:dyDescent="0.3">
      <c r="A12" s="27" t="s">
        <v>21</v>
      </c>
      <c r="B12" s="27">
        <v>25</v>
      </c>
      <c r="C12" s="27">
        <v>16</v>
      </c>
      <c r="D12" s="27">
        <f t="shared" si="0"/>
        <v>41</v>
      </c>
      <c r="E12" s="27">
        <v>176</v>
      </c>
      <c r="F12" s="27">
        <v>97</v>
      </c>
      <c r="G12" s="27">
        <f t="shared" si="2"/>
        <v>273</v>
      </c>
      <c r="H12" s="27">
        <v>0</v>
      </c>
      <c r="I12" s="27">
        <v>0</v>
      </c>
      <c r="J12" s="27">
        <f t="shared" si="3"/>
        <v>0</v>
      </c>
      <c r="K12" s="27">
        <f t="shared" si="1"/>
        <v>201</v>
      </c>
      <c r="L12" s="27">
        <f t="shared" si="4"/>
        <v>113</v>
      </c>
      <c r="M12" s="27">
        <v>314</v>
      </c>
      <c r="N12" s="26"/>
      <c r="O12" s="26"/>
      <c r="P12" s="27"/>
      <c r="Q12" s="27"/>
      <c r="R12" s="27"/>
      <c r="T12" s="26"/>
      <c r="U12" s="25"/>
      <c r="V12" s="26"/>
      <c r="W12" s="26"/>
      <c r="Y12" s="26"/>
      <c r="Z12" s="26"/>
    </row>
    <row r="13" spans="1:26" x14ac:dyDescent="0.3">
      <c r="A13" s="27" t="s">
        <v>22</v>
      </c>
      <c r="B13" s="27">
        <v>24</v>
      </c>
      <c r="C13" s="27">
        <v>20</v>
      </c>
      <c r="D13" s="27">
        <f t="shared" si="0"/>
        <v>44</v>
      </c>
      <c r="E13" s="27">
        <v>198</v>
      </c>
      <c r="F13" s="27">
        <v>100</v>
      </c>
      <c r="G13" s="27">
        <f t="shared" si="2"/>
        <v>298</v>
      </c>
      <c r="H13" s="27">
        <v>0</v>
      </c>
      <c r="I13" s="27">
        <v>0</v>
      </c>
      <c r="J13" s="27">
        <f t="shared" si="3"/>
        <v>0</v>
      </c>
      <c r="K13" s="27">
        <f t="shared" si="1"/>
        <v>222</v>
      </c>
      <c r="L13" s="27">
        <f t="shared" si="4"/>
        <v>120</v>
      </c>
      <c r="M13" s="27">
        <v>342</v>
      </c>
      <c r="N13" s="26"/>
      <c r="O13" s="26"/>
      <c r="P13" s="27"/>
      <c r="Q13" s="27"/>
      <c r="R13" s="27"/>
      <c r="T13" s="26"/>
      <c r="U13" s="25"/>
      <c r="V13" s="26"/>
      <c r="W13" s="26"/>
      <c r="Y13" s="26"/>
      <c r="Z13" s="26"/>
    </row>
    <row r="14" spans="1:26" x14ac:dyDescent="0.3">
      <c r="A14" s="27" t="s">
        <v>44</v>
      </c>
      <c r="B14" s="27">
        <v>28</v>
      </c>
      <c r="C14" s="27">
        <v>17</v>
      </c>
      <c r="D14" s="27">
        <f t="shared" si="0"/>
        <v>45</v>
      </c>
      <c r="E14" s="27">
        <v>178</v>
      </c>
      <c r="F14" s="27">
        <v>121</v>
      </c>
      <c r="G14" s="27">
        <f t="shared" si="2"/>
        <v>299</v>
      </c>
      <c r="H14" s="27">
        <v>0</v>
      </c>
      <c r="I14" s="27">
        <v>0</v>
      </c>
      <c r="J14" s="27">
        <f t="shared" si="3"/>
        <v>0</v>
      </c>
      <c r="K14" s="27">
        <f t="shared" si="1"/>
        <v>206</v>
      </c>
      <c r="L14" s="27">
        <f t="shared" si="4"/>
        <v>138</v>
      </c>
      <c r="M14" s="27">
        <v>344</v>
      </c>
      <c r="N14" s="26"/>
      <c r="O14" s="26"/>
      <c r="P14" s="27"/>
      <c r="Q14" s="27"/>
      <c r="R14" s="27"/>
      <c r="T14" s="26"/>
      <c r="U14" s="25"/>
      <c r="V14" s="26"/>
      <c r="W14" s="26"/>
      <c r="Y14" s="26"/>
      <c r="Z14" s="26"/>
    </row>
    <row r="15" spans="1:26" ht="14.55" customHeight="1" x14ac:dyDescent="0.3">
      <c r="A15" s="27" t="s">
        <v>23</v>
      </c>
      <c r="B15" s="27">
        <v>22</v>
      </c>
      <c r="C15" s="27">
        <v>23</v>
      </c>
      <c r="D15" s="27">
        <f t="shared" si="0"/>
        <v>45</v>
      </c>
      <c r="E15" s="27">
        <v>170</v>
      </c>
      <c r="F15" s="27">
        <v>104</v>
      </c>
      <c r="G15" s="27">
        <f t="shared" si="2"/>
        <v>274</v>
      </c>
      <c r="H15" s="27">
        <v>0</v>
      </c>
      <c r="I15" s="27">
        <v>0</v>
      </c>
      <c r="J15" s="27">
        <f t="shared" si="3"/>
        <v>0</v>
      </c>
      <c r="K15" s="27">
        <f t="shared" si="1"/>
        <v>192</v>
      </c>
      <c r="L15" s="27">
        <f t="shared" si="4"/>
        <v>127</v>
      </c>
      <c r="M15" s="27">
        <v>319</v>
      </c>
      <c r="N15" s="26"/>
      <c r="O15" s="26"/>
      <c r="P15" s="27"/>
      <c r="Q15" s="27"/>
      <c r="R15" s="27"/>
      <c r="T15" s="26"/>
      <c r="U15" s="25"/>
      <c r="V15" s="26"/>
      <c r="W15" s="26"/>
      <c r="Y15" s="26"/>
      <c r="Z15" s="26"/>
    </row>
    <row r="16" spans="1:26" ht="15" customHeight="1" x14ac:dyDescent="0.3">
      <c r="A16" s="27" t="s">
        <v>24</v>
      </c>
      <c r="B16" s="27">
        <v>32</v>
      </c>
      <c r="C16" s="27">
        <v>23</v>
      </c>
      <c r="D16" s="27">
        <f t="shared" si="0"/>
        <v>55</v>
      </c>
      <c r="E16" s="27">
        <v>208</v>
      </c>
      <c r="F16" s="27">
        <v>113</v>
      </c>
      <c r="G16" s="27">
        <f t="shared" si="2"/>
        <v>321</v>
      </c>
      <c r="H16" s="27">
        <v>0</v>
      </c>
      <c r="I16" s="27">
        <v>0</v>
      </c>
      <c r="J16" s="27">
        <f t="shared" si="3"/>
        <v>0</v>
      </c>
      <c r="K16" s="27">
        <f t="shared" si="1"/>
        <v>240</v>
      </c>
      <c r="L16" s="27">
        <f t="shared" si="4"/>
        <v>136</v>
      </c>
      <c r="M16" s="27">
        <v>376</v>
      </c>
      <c r="N16" s="26"/>
      <c r="O16" s="26"/>
      <c r="P16" s="27"/>
      <c r="Q16" s="27"/>
      <c r="R16" s="27"/>
      <c r="T16" s="26"/>
      <c r="U16" s="25"/>
      <c r="V16" s="26"/>
      <c r="W16" s="26"/>
      <c r="Y16" s="26"/>
      <c r="Z16" s="26"/>
    </row>
    <row r="17" spans="1:26" x14ac:dyDescent="0.3">
      <c r="A17" s="27" t="s">
        <v>25</v>
      </c>
      <c r="B17" s="27">
        <v>29</v>
      </c>
      <c r="C17" s="27">
        <v>17</v>
      </c>
      <c r="D17" s="27">
        <f t="shared" si="0"/>
        <v>46</v>
      </c>
      <c r="E17" s="27">
        <v>188</v>
      </c>
      <c r="F17" s="27">
        <v>92</v>
      </c>
      <c r="G17" s="27">
        <f t="shared" si="2"/>
        <v>280</v>
      </c>
      <c r="H17" s="27">
        <v>0</v>
      </c>
      <c r="I17" s="27">
        <v>0</v>
      </c>
      <c r="J17" s="27">
        <f t="shared" si="3"/>
        <v>0</v>
      </c>
      <c r="K17" s="27">
        <f t="shared" si="1"/>
        <v>217</v>
      </c>
      <c r="L17" s="27">
        <f t="shared" si="4"/>
        <v>109</v>
      </c>
      <c r="M17" s="27">
        <v>326</v>
      </c>
      <c r="N17" s="26"/>
      <c r="O17" s="26"/>
      <c r="P17" s="27"/>
      <c r="Q17" s="27"/>
      <c r="R17" s="27"/>
      <c r="T17" s="26"/>
      <c r="U17" s="25"/>
      <c r="V17" s="26"/>
      <c r="W17" s="26"/>
      <c r="Y17" s="26"/>
      <c r="Z17" s="26"/>
    </row>
    <row r="18" spans="1:26" x14ac:dyDescent="0.3">
      <c r="A18" s="27" t="s">
        <v>26</v>
      </c>
      <c r="B18" s="27">
        <v>24</v>
      </c>
      <c r="C18" s="27">
        <v>12</v>
      </c>
      <c r="D18" s="27">
        <f t="shared" si="0"/>
        <v>36</v>
      </c>
      <c r="E18" s="27">
        <v>171</v>
      </c>
      <c r="F18" s="27">
        <v>97</v>
      </c>
      <c r="G18" s="27">
        <f t="shared" si="2"/>
        <v>268</v>
      </c>
      <c r="H18" s="27">
        <v>1</v>
      </c>
      <c r="I18" s="27">
        <v>0</v>
      </c>
      <c r="J18" s="27">
        <f t="shared" si="3"/>
        <v>1</v>
      </c>
      <c r="K18" s="27">
        <f t="shared" si="1"/>
        <v>196</v>
      </c>
      <c r="L18" s="27">
        <f t="shared" si="4"/>
        <v>109</v>
      </c>
      <c r="M18" s="27">
        <v>305</v>
      </c>
      <c r="N18" s="26"/>
      <c r="O18" s="26"/>
      <c r="P18" s="27"/>
      <c r="Q18" s="27"/>
      <c r="R18" s="27"/>
      <c r="T18" s="26"/>
      <c r="U18" s="25"/>
      <c r="V18" s="26"/>
      <c r="W18" s="26"/>
      <c r="Y18" s="26"/>
      <c r="Z18" s="26"/>
    </row>
    <row r="19" spans="1:26" x14ac:dyDescent="0.3">
      <c r="A19" s="27" t="s">
        <v>27</v>
      </c>
      <c r="B19" s="27">
        <v>23</v>
      </c>
      <c r="C19" s="27">
        <v>15</v>
      </c>
      <c r="D19" s="27">
        <f t="shared" si="0"/>
        <v>38</v>
      </c>
      <c r="E19" s="27">
        <v>152</v>
      </c>
      <c r="F19" s="27">
        <v>72</v>
      </c>
      <c r="G19" s="27">
        <f t="shared" si="2"/>
        <v>224</v>
      </c>
      <c r="H19" s="27">
        <v>0</v>
      </c>
      <c r="I19" s="27">
        <v>0</v>
      </c>
      <c r="J19" s="27">
        <f t="shared" si="3"/>
        <v>0</v>
      </c>
      <c r="K19" s="27">
        <f t="shared" si="1"/>
        <v>175</v>
      </c>
      <c r="L19" s="27">
        <f t="shared" si="4"/>
        <v>87</v>
      </c>
      <c r="M19" s="27">
        <v>262</v>
      </c>
      <c r="N19" s="26"/>
      <c r="O19" s="26"/>
      <c r="P19" s="27"/>
      <c r="Q19" s="27"/>
      <c r="R19" s="27"/>
      <c r="T19" s="26"/>
      <c r="U19" s="25"/>
      <c r="V19" s="26"/>
      <c r="W19" s="26"/>
      <c r="Y19" s="26"/>
      <c r="Z19" s="26"/>
    </row>
    <row r="20" spans="1:26" x14ac:dyDescent="0.3">
      <c r="A20" s="27" t="s">
        <v>28</v>
      </c>
      <c r="B20" s="27">
        <v>28</v>
      </c>
      <c r="C20" s="27">
        <v>15</v>
      </c>
      <c r="D20" s="27">
        <f t="shared" si="0"/>
        <v>43</v>
      </c>
      <c r="E20" s="27">
        <v>160</v>
      </c>
      <c r="F20" s="27">
        <v>98</v>
      </c>
      <c r="G20" s="27">
        <f t="shared" si="2"/>
        <v>258</v>
      </c>
      <c r="H20" s="27">
        <v>0</v>
      </c>
      <c r="I20" s="27">
        <v>0</v>
      </c>
      <c r="J20" s="27">
        <f t="shared" si="3"/>
        <v>0</v>
      </c>
      <c r="K20" s="27">
        <f t="shared" ref="K20:K36" si="5">B20+E20+H20</f>
        <v>188</v>
      </c>
      <c r="L20" s="27">
        <f t="shared" si="4"/>
        <v>113</v>
      </c>
      <c r="M20" s="27">
        <v>301</v>
      </c>
      <c r="N20" s="26"/>
      <c r="O20" s="26"/>
      <c r="P20" s="27"/>
      <c r="Q20" s="27"/>
      <c r="R20" s="27"/>
      <c r="T20" s="26"/>
      <c r="U20" s="25"/>
      <c r="V20" s="26"/>
      <c r="W20" s="26"/>
      <c r="Y20" s="26"/>
      <c r="Z20" s="26"/>
    </row>
    <row r="21" spans="1:26" x14ac:dyDescent="0.3">
      <c r="A21" s="27" t="s">
        <v>29</v>
      </c>
      <c r="B21" s="27">
        <v>18</v>
      </c>
      <c r="C21" s="27">
        <v>16</v>
      </c>
      <c r="D21" s="27">
        <f t="shared" si="0"/>
        <v>34</v>
      </c>
      <c r="E21" s="27">
        <v>167</v>
      </c>
      <c r="F21" s="27">
        <v>64</v>
      </c>
      <c r="G21" s="27">
        <f t="shared" si="2"/>
        <v>231</v>
      </c>
      <c r="H21" s="27">
        <v>0</v>
      </c>
      <c r="I21" s="27">
        <v>1</v>
      </c>
      <c r="J21" s="27">
        <f t="shared" si="3"/>
        <v>1</v>
      </c>
      <c r="K21" s="27">
        <f t="shared" si="5"/>
        <v>185</v>
      </c>
      <c r="L21" s="27">
        <f t="shared" si="4"/>
        <v>81</v>
      </c>
      <c r="M21" s="27">
        <v>266</v>
      </c>
      <c r="N21" s="26"/>
      <c r="O21" s="26"/>
      <c r="P21" s="27"/>
      <c r="Q21" s="27"/>
      <c r="R21" s="27"/>
      <c r="T21" s="26"/>
      <c r="U21" s="25"/>
      <c r="V21" s="26"/>
      <c r="W21" s="26"/>
      <c r="Y21" s="26"/>
      <c r="Z21" s="26"/>
    </row>
    <row r="22" spans="1:26" x14ac:dyDescent="0.3">
      <c r="A22" s="27" t="s">
        <v>30</v>
      </c>
      <c r="B22" s="27">
        <v>18</v>
      </c>
      <c r="C22" s="27">
        <v>22</v>
      </c>
      <c r="D22" s="27">
        <f t="shared" si="0"/>
        <v>40</v>
      </c>
      <c r="E22" s="27">
        <v>143</v>
      </c>
      <c r="F22" s="27">
        <v>90</v>
      </c>
      <c r="G22" s="27">
        <f t="shared" si="2"/>
        <v>233</v>
      </c>
      <c r="H22" s="27">
        <v>0</v>
      </c>
      <c r="I22" s="27">
        <v>0</v>
      </c>
      <c r="J22" s="27">
        <f t="shared" si="3"/>
        <v>0</v>
      </c>
      <c r="K22" s="27">
        <f t="shared" si="5"/>
        <v>161</v>
      </c>
      <c r="L22" s="27">
        <f t="shared" si="4"/>
        <v>112</v>
      </c>
      <c r="M22" s="27">
        <v>273</v>
      </c>
      <c r="N22" s="26"/>
      <c r="O22" s="26"/>
      <c r="P22" s="27"/>
      <c r="Q22" s="27"/>
      <c r="R22" s="27"/>
      <c r="T22" s="26"/>
      <c r="U22" s="25"/>
      <c r="V22" s="26"/>
      <c r="W22" s="26"/>
      <c r="Y22" s="26"/>
      <c r="Z22" s="26"/>
    </row>
    <row r="23" spans="1:26" x14ac:dyDescent="0.3">
      <c r="A23" s="27" t="s">
        <v>31</v>
      </c>
      <c r="B23" s="27">
        <v>19</v>
      </c>
      <c r="C23" s="27">
        <v>17</v>
      </c>
      <c r="D23" s="27">
        <f t="shared" si="0"/>
        <v>36</v>
      </c>
      <c r="E23" s="27">
        <v>162</v>
      </c>
      <c r="F23" s="27">
        <v>63</v>
      </c>
      <c r="G23" s="27">
        <f t="shared" si="2"/>
        <v>225</v>
      </c>
      <c r="H23" s="27">
        <v>0</v>
      </c>
      <c r="I23" s="27">
        <v>1</v>
      </c>
      <c r="J23" s="27">
        <f t="shared" si="3"/>
        <v>1</v>
      </c>
      <c r="K23" s="27">
        <f t="shared" si="5"/>
        <v>181</v>
      </c>
      <c r="L23" s="27">
        <f t="shared" si="4"/>
        <v>81</v>
      </c>
      <c r="M23" s="27">
        <v>262</v>
      </c>
      <c r="N23" s="26"/>
      <c r="O23" s="26"/>
      <c r="P23" s="27"/>
      <c r="Q23" s="27"/>
      <c r="R23" s="27"/>
      <c r="T23" s="26"/>
      <c r="U23" s="25"/>
      <c r="V23" s="26"/>
      <c r="W23" s="26"/>
      <c r="Y23" s="26"/>
      <c r="Z23" s="26"/>
    </row>
    <row r="24" spans="1:26" x14ac:dyDescent="0.3">
      <c r="A24" s="27" t="s">
        <v>32</v>
      </c>
      <c r="B24" s="27">
        <v>15</v>
      </c>
      <c r="C24" s="27">
        <v>11</v>
      </c>
      <c r="D24" s="27">
        <f t="shared" si="0"/>
        <v>26</v>
      </c>
      <c r="E24" s="27">
        <v>169</v>
      </c>
      <c r="F24" s="27">
        <v>84</v>
      </c>
      <c r="G24" s="27">
        <f t="shared" si="2"/>
        <v>253</v>
      </c>
      <c r="H24" s="27">
        <v>2</v>
      </c>
      <c r="I24" s="27">
        <v>1</v>
      </c>
      <c r="J24" s="27">
        <f t="shared" si="3"/>
        <v>3</v>
      </c>
      <c r="K24" s="27">
        <f t="shared" si="5"/>
        <v>186</v>
      </c>
      <c r="L24" s="27">
        <f t="shared" si="4"/>
        <v>96</v>
      </c>
      <c r="M24" s="27">
        <v>282</v>
      </c>
      <c r="N24" s="26"/>
      <c r="O24" s="26"/>
      <c r="P24" s="27"/>
      <c r="Q24" s="27"/>
      <c r="R24" s="27"/>
      <c r="T24" s="26"/>
      <c r="U24" s="25"/>
      <c r="V24" s="26"/>
      <c r="W24" s="26"/>
      <c r="Y24" s="26"/>
      <c r="Z24" s="26"/>
    </row>
    <row r="25" spans="1:26" x14ac:dyDescent="0.3">
      <c r="A25" s="27" t="s">
        <v>33</v>
      </c>
      <c r="B25" s="27">
        <v>33</v>
      </c>
      <c r="C25" s="27">
        <v>18</v>
      </c>
      <c r="D25" s="27">
        <f t="shared" si="0"/>
        <v>51</v>
      </c>
      <c r="E25" s="27">
        <v>124</v>
      </c>
      <c r="F25" s="27">
        <v>70</v>
      </c>
      <c r="G25" s="27">
        <f t="shared" si="2"/>
        <v>194</v>
      </c>
      <c r="H25" s="27">
        <v>1</v>
      </c>
      <c r="I25" s="27">
        <v>0</v>
      </c>
      <c r="J25" s="27">
        <f t="shared" si="3"/>
        <v>1</v>
      </c>
      <c r="K25" s="27">
        <f t="shared" si="5"/>
        <v>158</v>
      </c>
      <c r="L25" s="27">
        <f t="shared" si="4"/>
        <v>88</v>
      </c>
      <c r="M25" s="27">
        <v>246</v>
      </c>
      <c r="N25" s="26"/>
      <c r="O25" s="26"/>
      <c r="P25" s="27"/>
      <c r="Q25" s="27"/>
      <c r="R25" s="27"/>
      <c r="T25" s="26"/>
      <c r="U25" s="25"/>
      <c r="V25" s="26"/>
      <c r="W25" s="26"/>
      <c r="Y25" s="26"/>
      <c r="Z25" s="26"/>
    </row>
    <row r="26" spans="1:26" ht="15" x14ac:dyDescent="0.3">
      <c r="A26" s="27" t="s">
        <v>34</v>
      </c>
      <c r="B26" s="27">
        <v>24</v>
      </c>
      <c r="C26" s="27">
        <v>12</v>
      </c>
      <c r="D26" s="25" t="s">
        <v>104</v>
      </c>
      <c r="E26" s="27">
        <v>150</v>
      </c>
      <c r="F26" s="27">
        <v>80</v>
      </c>
      <c r="G26" s="27">
        <f t="shared" si="2"/>
        <v>230</v>
      </c>
      <c r="H26" s="27">
        <v>1</v>
      </c>
      <c r="I26" s="27">
        <v>1</v>
      </c>
      <c r="J26" s="27">
        <f t="shared" si="3"/>
        <v>2</v>
      </c>
      <c r="K26" s="27">
        <f t="shared" si="5"/>
        <v>175</v>
      </c>
      <c r="L26" s="25">
        <v>93</v>
      </c>
      <c r="M26" s="25">
        <v>269</v>
      </c>
      <c r="N26" s="26"/>
      <c r="O26" s="26"/>
      <c r="P26" s="27"/>
      <c r="Q26" s="27"/>
      <c r="R26" s="27"/>
      <c r="T26" s="26"/>
      <c r="U26" s="25"/>
      <c r="V26" s="26"/>
      <c r="W26" s="26"/>
      <c r="Y26" s="26"/>
      <c r="Z26" s="26"/>
    </row>
    <row r="27" spans="1:26" x14ac:dyDescent="0.3">
      <c r="A27" s="27" t="s">
        <v>35</v>
      </c>
      <c r="B27" s="27">
        <v>27</v>
      </c>
      <c r="C27" s="27">
        <v>17</v>
      </c>
      <c r="D27" s="27">
        <v>44</v>
      </c>
      <c r="E27" s="27">
        <v>151</v>
      </c>
      <c r="F27" s="27">
        <v>69</v>
      </c>
      <c r="G27" s="27">
        <v>220</v>
      </c>
      <c r="H27" s="27">
        <v>1</v>
      </c>
      <c r="I27" s="27">
        <v>0</v>
      </c>
      <c r="J27" s="27">
        <v>1</v>
      </c>
      <c r="K27" s="27">
        <f t="shared" si="5"/>
        <v>179</v>
      </c>
      <c r="L27" s="27">
        <v>86</v>
      </c>
      <c r="M27" s="27">
        <v>265</v>
      </c>
      <c r="N27" s="26"/>
      <c r="O27" s="26"/>
      <c r="P27" s="27"/>
      <c r="Q27" s="27"/>
      <c r="R27" s="27"/>
      <c r="T27" s="26"/>
      <c r="U27" s="25"/>
      <c r="V27" s="26"/>
      <c r="W27" s="26"/>
      <c r="Y27" s="26"/>
      <c r="Z27" s="26"/>
    </row>
    <row r="28" spans="1:26" x14ac:dyDescent="0.3">
      <c r="A28" s="27" t="s">
        <v>36</v>
      </c>
      <c r="B28" s="27">
        <v>20</v>
      </c>
      <c r="C28" s="27">
        <v>15</v>
      </c>
      <c r="D28" s="27">
        <v>35</v>
      </c>
      <c r="E28" s="27">
        <v>128</v>
      </c>
      <c r="F28" s="27">
        <v>83</v>
      </c>
      <c r="G28" s="27">
        <v>210</v>
      </c>
      <c r="H28" s="27">
        <v>1</v>
      </c>
      <c r="I28" s="27">
        <v>0</v>
      </c>
      <c r="J28" s="27">
        <v>1</v>
      </c>
      <c r="K28" s="27">
        <v>148</v>
      </c>
      <c r="L28" s="27">
        <v>98</v>
      </c>
      <c r="M28" s="27">
        <v>246</v>
      </c>
      <c r="N28" s="26"/>
      <c r="O28" s="26"/>
      <c r="P28" s="27"/>
      <c r="Q28" s="27"/>
      <c r="R28" s="27"/>
      <c r="T28" s="26"/>
      <c r="U28" s="25"/>
      <c r="V28" s="26"/>
      <c r="W28" s="26"/>
      <c r="Y28" s="26"/>
      <c r="Z28" s="26"/>
    </row>
    <row r="29" spans="1:26" x14ac:dyDescent="0.3">
      <c r="A29" s="27" t="s">
        <v>37</v>
      </c>
      <c r="B29" s="27">
        <v>19</v>
      </c>
      <c r="C29" s="27">
        <v>16</v>
      </c>
      <c r="D29" s="27">
        <v>35</v>
      </c>
      <c r="E29" s="27">
        <v>151</v>
      </c>
      <c r="F29" s="27">
        <v>67</v>
      </c>
      <c r="G29" s="27">
        <v>218</v>
      </c>
      <c r="H29" s="27">
        <v>0</v>
      </c>
      <c r="I29" s="27">
        <v>0</v>
      </c>
      <c r="J29" s="27">
        <v>0</v>
      </c>
      <c r="K29" s="27">
        <f t="shared" si="5"/>
        <v>170</v>
      </c>
      <c r="L29" s="27">
        <v>83</v>
      </c>
      <c r="M29" s="27">
        <v>253</v>
      </c>
      <c r="N29" s="26"/>
      <c r="O29" s="26"/>
      <c r="P29" s="27"/>
      <c r="Q29" s="27"/>
      <c r="R29" s="27"/>
      <c r="T29" s="26"/>
      <c r="U29" s="25"/>
      <c r="V29" s="26"/>
      <c r="W29" s="26"/>
      <c r="Y29" s="26"/>
      <c r="Z29" s="26"/>
    </row>
    <row r="30" spans="1:26" x14ac:dyDescent="0.3">
      <c r="A30" s="27" t="s">
        <v>38</v>
      </c>
      <c r="B30" s="27">
        <v>26</v>
      </c>
      <c r="C30" s="27">
        <v>15</v>
      </c>
      <c r="D30" s="27">
        <v>41</v>
      </c>
      <c r="E30" s="27">
        <v>126</v>
      </c>
      <c r="F30" s="27">
        <v>68</v>
      </c>
      <c r="G30" s="27">
        <v>194</v>
      </c>
      <c r="H30" s="27">
        <v>0</v>
      </c>
      <c r="I30" s="27">
        <v>0</v>
      </c>
      <c r="J30" s="27">
        <v>0</v>
      </c>
      <c r="K30" s="27">
        <f t="shared" si="5"/>
        <v>152</v>
      </c>
      <c r="L30" s="27">
        <v>83</v>
      </c>
      <c r="M30" s="27">
        <v>235</v>
      </c>
      <c r="N30" s="26"/>
      <c r="O30" s="26"/>
      <c r="P30" s="27"/>
      <c r="Q30" s="27"/>
      <c r="R30" s="27"/>
      <c r="T30" s="26"/>
      <c r="U30" s="25"/>
      <c r="V30" s="26"/>
      <c r="W30" s="26"/>
      <c r="Y30" s="26"/>
      <c r="Z30" s="26"/>
    </row>
    <row r="31" spans="1:26" x14ac:dyDescent="0.3">
      <c r="A31" s="27" t="s">
        <v>40</v>
      </c>
      <c r="B31" s="27">
        <v>20</v>
      </c>
      <c r="C31" s="27">
        <v>11</v>
      </c>
      <c r="D31" s="27">
        <v>31</v>
      </c>
      <c r="E31" s="27">
        <v>148</v>
      </c>
      <c r="F31" s="27">
        <v>66</v>
      </c>
      <c r="G31" s="27">
        <v>214</v>
      </c>
      <c r="H31" s="27">
        <v>0</v>
      </c>
      <c r="I31" s="27">
        <v>0</v>
      </c>
      <c r="J31" s="27">
        <v>0</v>
      </c>
      <c r="K31" s="27">
        <f t="shared" si="5"/>
        <v>168</v>
      </c>
      <c r="L31" s="27">
        <v>77</v>
      </c>
      <c r="M31" s="27">
        <v>245</v>
      </c>
      <c r="N31" s="26"/>
      <c r="O31" s="26"/>
      <c r="P31" s="27"/>
      <c r="Q31" s="27"/>
      <c r="R31" s="27"/>
      <c r="T31" s="26"/>
      <c r="U31" s="25"/>
      <c r="V31" s="26"/>
      <c r="W31" s="26"/>
      <c r="Y31" s="26"/>
      <c r="Z31" s="26"/>
    </row>
    <row r="32" spans="1:26" ht="15" x14ac:dyDescent="0.3">
      <c r="A32" s="27" t="s">
        <v>39</v>
      </c>
      <c r="B32" s="27">
        <v>17</v>
      </c>
      <c r="C32" s="27">
        <v>9</v>
      </c>
      <c r="D32" s="27">
        <v>26</v>
      </c>
      <c r="E32" s="27">
        <v>120</v>
      </c>
      <c r="F32" s="27">
        <v>53</v>
      </c>
      <c r="G32" s="25" t="s">
        <v>106</v>
      </c>
      <c r="H32" s="27">
        <v>2</v>
      </c>
      <c r="I32" s="27">
        <v>0</v>
      </c>
      <c r="J32" s="25" t="s">
        <v>108</v>
      </c>
      <c r="K32" s="27">
        <f t="shared" si="5"/>
        <v>139</v>
      </c>
      <c r="L32" s="27">
        <f t="shared" si="4"/>
        <v>62</v>
      </c>
      <c r="M32" s="25" t="s">
        <v>110</v>
      </c>
      <c r="N32" s="26"/>
      <c r="O32" s="26"/>
      <c r="P32" s="27"/>
      <c r="Q32" s="27"/>
      <c r="R32" s="25"/>
      <c r="T32" s="26"/>
      <c r="U32" s="25"/>
      <c r="V32" s="26"/>
      <c r="W32" s="26"/>
      <c r="Y32" s="26"/>
      <c r="Z32" s="26"/>
    </row>
    <row r="33" spans="1:26" ht="15" x14ac:dyDescent="0.3">
      <c r="A33" s="27" t="s">
        <v>45</v>
      </c>
      <c r="B33" s="27">
        <v>24</v>
      </c>
      <c r="C33" s="27">
        <v>6</v>
      </c>
      <c r="D33" s="27">
        <v>30</v>
      </c>
      <c r="E33" s="27">
        <v>139</v>
      </c>
      <c r="F33" s="27">
        <v>69</v>
      </c>
      <c r="G33" s="27">
        <v>208</v>
      </c>
      <c r="H33" s="27">
        <v>2</v>
      </c>
      <c r="I33" s="27">
        <v>1</v>
      </c>
      <c r="J33" s="27">
        <v>3</v>
      </c>
      <c r="K33" s="27">
        <f t="shared" si="5"/>
        <v>165</v>
      </c>
      <c r="L33" s="27">
        <f t="shared" si="4"/>
        <v>76</v>
      </c>
      <c r="M33" s="25" t="s">
        <v>103</v>
      </c>
      <c r="N33" s="26"/>
      <c r="O33" s="26"/>
      <c r="P33" s="27"/>
      <c r="Q33" s="27"/>
      <c r="R33" s="27"/>
      <c r="T33" s="26"/>
      <c r="U33" s="25"/>
      <c r="V33" s="26"/>
      <c r="W33" s="26"/>
      <c r="Y33" s="26"/>
      <c r="Z33" s="26"/>
    </row>
    <row r="34" spans="1:26" x14ac:dyDescent="0.3">
      <c r="A34" s="27" t="s">
        <v>47</v>
      </c>
      <c r="B34" s="27">
        <v>25</v>
      </c>
      <c r="C34" s="27">
        <v>24</v>
      </c>
      <c r="D34" s="27">
        <f t="shared" ref="D34:D36" si="6">SUM(B34:C34)</f>
        <v>49</v>
      </c>
      <c r="E34" s="27">
        <v>157</v>
      </c>
      <c r="F34" s="27">
        <v>74</v>
      </c>
      <c r="G34" s="27">
        <f t="shared" si="2"/>
        <v>231</v>
      </c>
      <c r="H34" s="27">
        <v>0</v>
      </c>
      <c r="I34" s="27">
        <v>0</v>
      </c>
      <c r="J34" s="27">
        <f t="shared" si="3"/>
        <v>0</v>
      </c>
      <c r="K34" s="27">
        <f t="shared" si="5"/>
        <v>182</v>
      </c>
      <c r="L34" s="27">
        <f t="shared" si="4"/>
        <v>98</v>
      </c>
      <c r="M34" s="27">
        <v>280</v>
      </c>
      <c r="N34" s="26"/>
      <c r="O34" s="26"/>
      <c r="P34" s="27"/>
      <c r="Q34" s="27"/>
      <c r="R34" s="27"/>
      <c r="T34" s="26"/>
      <c r="U34" s="25"/>
      <c r="V34" s="26"/>
      <c r="W34" s="26"/>
      <c r="Y34" s="26"/>
      <c r="Z34" s="26"/>
    </row>
    <row r="35" spans="1:26" x14ac:dyDescent="0.3">
      <c r="A35" s="27" t="s">
        <v>48</v>
      </c>
      <c r="B35" s="27">
        <v>16</v>
      </c>
      <c r="C35" s="27">
        <v>6</v>
      </c>
      <c r="D35" s="27">
        <f t="shared" si="6"/>
        <v>22</v>
      </c>
      <c r="E35" s="27">
        <v>139</v>
      </c>
      <c r="F35" s="27">
        <v>67</v>
      </c>
      <c r="G35" s="27">
        <f t="shared" si="2"/>
        <v>206</v>
      </c>
      <c r="H35" s="27">
        <v>0</v>
      </c>
      <c r="I35" s="27">
        <v>0</v>
      </c>
      <c r="J35" s="27">
        <f t="shared" si="3"/>
        <v>0</v>
      </c>
      <c r="K35" s="27">
        <f t="shared" si="5"/>
        <v>155</v>
      </c>
      <c r="L35" s="27">
        <f t="shared" si="4"/>
        <v>73</v>
      </c>
      <c r="M35" s="27">
        <v>228</v>
      </c>
      <c r="N35" s="26"/>
      <c r="O35" s="26"/>
      <c r="P35" s="27"/>
      <c r="Q35" s="27"/>
      <c r="R35" s="27"/>
      <c r="T35" s="26"/>
      <c r="U35" s="25"/>
      <c r="V35" s="26"/>
      <c r="W35" s="26"/>
      <c r="Y35" s="26"/>
      <c r="Z35" s="26"/>
    </row>
    <row r="36" spans="1:26" s="26" customFormat="1" x14ac:dyDescent="0.3">
      <c r="A36" s="27" t="s">
        <v>57</v>
      </c>
      <c r="B36" s="27">
        <v>28</v>
      </c>
      <c r="C36" s="27">
        <v>13</v>
      </c>
      <c r="D36" s="27">
        <f t="shared" si="6"/>
        <v>41</v>
      </c>
      <c r="E36" s="27">
        <v>145</v>
      </c>
      <c r="F36" s="27">
        <v>45</v>
      </c>
      <c r="G36" s="27">
        <f t="shared" si="2"/>
        <v>190</v>
      </c>
      <c r="H36" s="27">
        <v>2</v>
      </c>
      <c r="I36" s="27">
        <v>1</v>
      </c>
      <c r="J36" s="27">
        <f t="shared" si="3"/>
        <v>3</v>
      </c>
      <c r="K36" s="27">
        <f t="shared" si="5"/>
        <v>175</v>
      </c>
      <c r="L36" s="27">
        <f t="shared" si="4"/>
        <v>59</v>
      </c>
      <c r="M36" s="27">
        <v>234</v>
      </c>
      <c r="P36" s="27"/>
      <c r="Q36" s="27"/>
      <c r="R36" s="27"/>
      <c r="U36" s="25"/>
    </row>
    <row r="37" spans="1:26" x14ac:dyDescent="0.3">
      <c r="A37" s="33" t="s">
        <v>9</v>
      </c>
      <c r="B37" s="43">
        <f>SUM(B4:B36)</f>
        <v>789</v>
      </c>
      <c r="C37" s="43">
        <f t="shared" ref="C37:F37" si="7">SUM(C4:C36)</f>
        <v>525</v>
      </c>
      <c r="D37" s="43">
        <v>1315</v>
      </c>
      <c r="E37" s="43">
        <f t="shared" si="7"/>
        <v>5368</v>
      </c>
      <c r="F37" s="43">
        <f t="shared" si="7"/>
        <v>2849</v>
      </c>
      <c r="G37" s="43">
        <v>8217</v>
      </c>
      <c r="H37" s="43">
        <f>SUM(H4:H36)</f>
        <v>77</v>
      </c>
      <c r="I37" s="43">
        <f>SUM(I4:I36)</f>
        <v>39</v>
      </c>
      <c r="J37" s="43">
        <v>117</v>
      </c>
      <c r="K37" s="43">
        <f>SUM(K4:K36)</f>
        <v>6233</v>
      </c>
      <c r="L37" s="43">
        <f>SUM(L4:L36)</f>
        <v>3413</v>
      </c>
      <c r="M37" s="43">
        <v>9655</v>
      </c>
      <c r="P37" s="26"/>
      <c r="Q37" s="26"/>
      <c r="R37" s="26"/>
      <c r="T37" s="26"/>
      <c r="U37" s="25"/>
      <c r="V37" s="26"/>
    </row>
    <row r="38" spans="1:26" ht="15" customHeight="1" x14ac:dyDescent="0.3">
      <c r="A38" s="36" t="s">
        <v>65</v>
      </c>
      <c r="B38" s="51"/>
      <c r="C38" s="51"/>
      <c r="D38" s="51"/>
      <c r="E38" s="40"/>
      <c r="F38" s="40"/>
      <c r="G38" s="40"/>
      <c r="H38" s="40"/>
      <c r="I38" s="40"/>
      <c r="J38" s="40"/>
      <c r="K38" s="40"/>
      <c r="L38" s="40"/>
      <c r="M38" s="40"/>
    </row>
    <row r="39" spans="1:26" s="26" customFormat="1" ht="15" customHeight="1" x14ac:dyDescent="0.3">
      <c r="A39" s="52" t="s">
        <v>66</v>
      </c>
      <c r="B39" s="53"/>
      <c r="C39" s="53"/>
      <c r="D39" s="53"/>
      <c r="E39" s="42"/>
      <c r="F39" s="42"/>
      <c r="G39" s="42"/>
      <c r="H39" s="42"/>
      <c r="I39" s="42"/>
      <c r="J39" s="42"/>
      <c r="K39" s="42"/>
      <c r="L39" s="42"/>
      <c r="M39" s="42"/>
    </row>
    <row r="40" spans="1:26" s="26" customFormat="1" ht="15" customHeight="1" x14ac:dyDescent="0.3">
      <c r="A40" s="54" t="s">
        <v>105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</row>
    <row r="41" spans="1:26" s="26" customFormat="1" ht="15" customHeight="1" x14ac:dyDescent="0.3">
      <c r="A41" s="50" t="s">
        <v>107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</row>
    <row r="42" spans="1:26" s="26" customFormat="1" ht="15" customHeight="1" x14ac:dyDescent="0.3">
      <c r="A42" s="50" t="s">
        <v>109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</row>
    <row r="43" spans="1:26" s="26" customFormat="1" ht="15" customHeight="1" x14ac:dyDescent="0.3">
      <c r="A43" s="50" t="s">
        <v>111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</row>
    <row r="44" spans="1:26" s="26" customFormat="1" ht="27.75" customHeight="1" x14ac:dyDescent="0.3">
      <c r="A44" s="65" t="s">
        <v>56</v>
      </c>
      <c r="B44" s="66"/>
      <c r="C44" s="66"/>
      <c r="D44" s="66"/>
      <c r="E44" s="67"/>
      <c r="F44" s="67"/>
      <c r="G44" s="67"/>
      <c r="H44" s="67"/>
      <c r="I44" s="67"/>
      <c r="J44" s="67"/>
      <c r="K44" s="67"/>
      <c r="L44" s="67"/>
      <c r="M44" s="67"/>
    </row>
    <row r="45" spans="1:26" x14ac:dyDescent="0.3">
      <c r="A45" s="21" t="s">
        <v>59</v>
      </c>
      <c r="B45" s="26"/>
      <c r="C45" s="26"/>
      <c r="D45" s="26"/>
    </row>
  </sheetData>
  <mergeCells count="5">
    <mergeCell ref="H2:J2"/>
    <mergeCell ref="K2:M2"/>
    <mergeCell ref="A44:M44"/>
    <mergeCell ref="B2:D2"/>
    <mergeCell ref="E2:G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workbookViewId="0"/>
  </sheetViews>
  <sheetFormatPr defaultRowHeight="14.4" x14ac:dyDescent="0.3"/>
  <cols>
    <col min="1" max="1" width="10.21875" customWidth="1"/>
    <col min="2" max="8" width="10.77734375" customWidth="1"/>
  </cols>
  <sheetData>
    <row r="1" spans="1:23" x14ac:dyDescent="0.3">
      <c r="A1" s="28" t="s">
        <v>120</v>
      </c>
      <c r="B1" s="26"/>
      <c r="C1" s="26"/>
      <c r="D1" s="26"/>
      <c r="E1" s="26"/>
      <c r="F1" s="26"/>
      <c r="G1" s="26"/>
    </row>
    <row r="2" spans="1:23" x14ac:dyDescent="0.3">
      <c r="A2" s="22"/>
      <c r="B2" s="59" t="s">
        <v>51</v>
      </c>
      <c r="C2" s="59" t="s">
        <v>52</v>
      </c>
      <c r="D2" s="59" t="s">
        <v>60</v>
      </c>
      <c r="E2" s="59" t="s">
        <v>53</v>
      </c>
      <c r="F2" s="59" t="s">
        <v>54</v>
      </c>
      <c r="G2" s="59" t="s">
        <v>55</v>
      </c>
      <c r="H2" s="48" t="s">
        <v>9</v>
      </c>
    </row>
    <row r="3" spans="1:23" ht="15" x14ac:dyDescent="0.3">
      <c r="A3" s="27" t="s">
        <v>13</v>
      </c>
      <c r="B3" s="27">
        <v>2</v>
      </c>
      <c r="C3" s="27">
        <v>1</v>
      </c>
      <c r="D3" s="27">
        <f>SUM(B3:C3)</f>
        <v>3</v>
      </c>
      <c r="E3" s="27">
        <v>20</v>
      </c>
      <c r="F3" s="27">
        <v>14</v>
      </c>
      <c r="G3" s="27">
        <f>SUM(E3:F3)</f>
        <v>34</v>
      </c>
      <c r="H3" s="25" t="s">
        <v>72</v>
      </c>
      <c r="J3" s="27"/>
    </row>
    <row r="4" spans="1:23" ht="15" x14ac:dyDescent="0.3">
      <c r="A4" s="27" t="s">
        <v>14</v>
      </c>
      <c r="B4" s="27">
        <v>2</v>
      </c>
      <c r="C4" s="27">
        <v>2</v>
      </c>
      <c r="D4" s="27">
        <f t="shared" ref="D4:D35" si="0">SUM(B4:C4)</f>
        <v>4</v>
      </c>
      <c r="E4" s="27">
        <v>20</v>
      </c>
      <c r="F4" s="27">
        <v>17</v>
      </c>
      <c r="G4" s="27">
        <f t="shared" ref="G4:G35" si="1">SUM(E4:F4)</f>
        <v>37</v>
      </c>
      <c r="H4" s="25" t="s">
        <v>68</v>
      </c>
      <c r="I4" s="26"/>
      <c r="J4" s="27"/>
      <c r="K4" s="26"/>
      <c r="L4" s="26"/>
      <c r="W4" s="26"/>
    </row>
    <row r="5" spans="1:23" ht="15" x14ac:dyDescent="0.3">
      <c r="A5" s="27" t="s">
        <v>15</v>
      </c>
      <c r="B5" s="27">
        <v>0</v>
      </c>
      <c r="C5" s="27">
        <v>2</v>
      </c>
      <c r="D5" s="27">
        <f t="shared" si="0"/>
        <v>2</v>
      </c>
      <c r="E5" s="27">
        <v>28</v>
      </c>
      <c r="F5" s="27">
        <v>16</v>
      </c>
      <c r="G5" s="27">
        <f t="shared" si="1"/>
        <v>44</v>
      </c>
      <c r="H5" s="25" t="s">
        <v>71</v>
      </c>
      <c r="I5" s="26"/>
      <c r="J5" s="27"/>
      <c r="K5" s="26"/>
      <c r="L5" s="26"/>
      <c r="W5" s="26"/>
    </row>
    <row r="6" spans="1:23" x14ac:dyDescent="0.3">
      <c r="A6" s="27" t="s">
        <v>16</v>
      </c>
      <c r="B6" s="27">
        <v>3</v>
      </c>
      <c r="C6" s="27">
        <v>1</v>
      </c>
      <c r="D6" s="27">
        <f t="shared" si="0"/>
        <v>4</v>
      </c>
      <c r="E6" s="27">
        <v>26</v>
      </c>
      <c r="F6" s="27">
        <v>16</v>
      </c>
      <c r="G6" s="27">
        <f t="shared" si="1"/>
        <v>42</v>
      </c>
      <c r="H6" s="27">
        <f t="shared" ref="H6:H34" si="2">D6+G6</f>
        <v>46</v>
      </c>
      <c r="I6" s="26"/>
      <c r="J6" s="27"/>
      <c r="K6" s="26"/>
      <c r="L6" s="26"/>
      <c r="W6" s="26"/>
    </row>
    <row r="7" spans="1:23" x14ac:dyDescent="0.3">
      <c r="A7" s="27" t="s">
        <v>17</v>
      </c>
      <c r="B7" s="27">
        <v>2</v>
      </c>
      <c r="C7" s="27">
        <v>1</v>
      </c>
      <c r="D7" s="27">
        <f t="shared" si="0"/>
        <v>3</v>
      </c>
      <c r="E7" s="27">
        <v>29</v>
      </c>
      <c r="F7" s="27">
        <v>16</v>
      </c>
      <c r="G7" s="27">
        <f t="shared" si="1"/>
        <v>45</v>
      </c>
      <c r="H7" s="27">
        <f t="shared" si="2"/>
        <v>48</v>
      </c>
      <c r="I7" s="26"/>
      <c r="J7" s="27"/>
      <c r="K7" s="26"/>
      <c r="L7" s="26"/>
      <c r="W7" s="26"/>
    </row>
    <row r="8" spans="1:23" x14ac:dyDescent="0.3">
      <c r="A8" s="27" t="s">
        <v>18</v>
      </c>
      <c r="B8" s="27">
        <v>5</v>
      </c>
      <c r="C8" s="27">
        <v>1</v>
      </c>
      <c r="D8" s="27">
        <f t="shared" si="0"/>
        <v>6</v>
      </c>
      <c r="E8" s="27">
        <v>20</v>
      </c>
      <c r="F8" s="27">
        <v>16</v>
      </c>
      <c r="G8" s="27">
        <f t="shared" si="1"/>
        <v>36</v>
      </c>
      <c r="H8" s="27">
        <f t="shared" si="2"/>
        <v>42</v>
      </c>
      <c r="I8" s="26"/>
      <c r="J8" s="27"/>
      <c r="K8" s="26"/>
      <c r="L8" s="26"/>
      <c r="W8" s="26"/>
    </row>
    <row r="9" spans="1:23" x14ac:dyDescent="0.3">
      <c r="A9" s="27" t="s">
        <v>19</v>
      </c>
      <c r="B9" s="27">
        <v>3</v>
      </c>
      <c r="C9" s="27">
        <v>3</v>
      </c>
      <c r="D9" s="27">
        <f t="shared" si="0"/>
        <v>6</v>
      </c>
      <c r="E9" s="27">
        <v>23</v>
      </c>
      <c r="F9" s="27">
        <v>7</v>
      </c>
      <c r="G9" s="27">
        <f t="shared" si="1"/>
        <v>30</v>
      </c>
      <c r="H9" s="27">
        <f t="shared" si="2"/>
        <v>36</v>
      </c>
      <c r="I9" s="26"/>
      <c r="J9" s="27"/>
      <c r="K9" s="26"/>
      <c r="L9" s="26"/>
      <c r="W9" s="26"/>
    </row>
    <row r="10" spans="1:23" ht="15" x14ac:dyDescent="0.3">
      <c r="A10" s="27" t="s">
        <v>20</v>
      </c>
      <c r="B10" s="27">
        <v>2</v>
      </c>
      <c r="C10" s="27">
        <v>4</v>
      </c>
      <c r="D10" s="27">
        <f t="shared" si="0"/>
        <v>6</v>
      </c>
      <c r="E10" s="27">
        <v>17</v>
      </c>
      <c r="F10" s="27">
        <v>15</v>
      </c>
      <c r="G10" s="27">
        <f t="shared" si="1"/>
        <v>32</v>
      </c>
      <c r="H10" s="25" t="s">
        <v>73</v>
      </c>
      <c r="I10" s="26"/>
      <c r="J10" s="27"/>
      <c r="K10" s="26"/>
      <c r="L10" s="26"/>
      <c r="W10" s="26"/>
    </row>
    <row r="11" spans="1:23" x14ac:dyDescent="0.3">
      <c r="A11" s="27" t="s">
        <v>21</v>
      </c>
      <c r="B11" s="27">
        <v>4</v>
      </c>
      <c r="C11" s="27">
        <v>0</v>
      </c>
      <c r="D11" s="27">
        <f t="shared" si="0"/>
        <v>4</v>
      </c>
      <c r="E11" s="27">
        <v>21</v>
      </c>
      <c r="F11" s="27">
        <v>16</v>
      </c>
      <c r="G11" s="27">
        <f t="shared" si="1"/>
        <v>37</v>
      </c>
      <c r="H11" s="27">
        <f t="shared" si="2"/>
        <v>41</v>
      </c>
      <c r="I11" s="26"/>
      <c r="J11" s="27"/>
      <c r="K11" s="26"/>
      <c r="L11" s="26"/>
      <c r="W11" s="26"/>
    </row>
    <row r="12" spans="1:23" x14ac:dyDescent="0.3">
      <c r="A12" s="27" t="s">
        <v>22</v>
      </c>
      <c r="B12" s="27">
        <v>3</v>
      </c>
      <c r="C12" s="27">
        <v>3</v>
      </c>
      <c r="D12" s="27">
        <f t="shared" si="0"/>
        <v>6</v>
      </c>
      <c r="E12" s="27">
        <v>21</v>
      </c>
      <c r="F12" s="27">
        <v>17</v>
      </c>
      <c r="G12" s="27">
        <f t="shared" si="1"/>
        <v>38</v>
      </c>
      <c r="H12" s="27">
        <f t="shared" si="2"/>
        <v>44</v>
      </c>
      <c r="I12" s="26"/>
      <c r="J12" s="27"/>
      <c r="K12" s="26"/>
      <c r="L12" s="26"/>
      <c r="W12" s="26"/>
    </row>
    <row r="13" spans="1:23" x14ac:dyDescent="0.3">
      <c r="A13" s="27" t="s">
        <v>44</v>
      </c>
      <c r="B13" s="27">
        <v>5</v>
      </c>
      <c r="C13" s="27">
        <v>2</v>
      </c>
      <c r="D13" s="27">
        <f t="shared" si="0"/>
        <v>7</v>
      </c>
      <c r="E13" s="27">
        <v>23</v>
      </c>
      <c r="F13" s="27">
        <v>15</v>
      </c>
      <c r="G13" s="27">
        <f t="shared" si="1"/>
        <v>38</v>
      </c>
      <c r="H13" s="27">
        <f t="shared" si="2"/>
        <v>45</v>
      </c>
      <c r="I13" s="26"/>
      <c r="J13" s="27"/>
      <c r="K13" s="26"/>
      <c r="L13" s="26"/>
      <c r="W13" s="26"/>
    </row>
    <row r="14" spans="1:23" x14ac:dyDescent="0.3">
      <c r="A14" s="27" t="s">
        <v>23</v>
      </c>
      <c r="B14" s="27">
        <v>2</v>
      </c>
      <c r="C14" s="27">
        <v>3</v>
      </c>
      <c r="D14" s="27">
        <f t="shared" si="0"/>
        <v>5</v>
      </c>
      <c r="E14" s="27">
        <v>20</v>
      </c>
      <c r="F14" s="27">
        <v>20</v>
      </c>
      <c r="G14" s="27">
        <f t="shared" si="1"/>
        <v>40</v>
      </c>
      <c r="H14" s="27">
        <f t="shared" si="2"/>
        <v>45</v>
      </c>
      <c r="I14" s="26"/>
      <c r="J14" s="27"/>
      <c r="K14" s="26"/>
      <c r="L14" s="26"/>
      <c r="W14" s="26"/>
    </row>
    <row r="15" spans="1:23" ht="15" x14ac:dyDescent="0.3">
      <c r="A15" s="27" t="s">
        <v>24</v>
      </c>
      <c r="B15" s="27">
        <v>3</v>
      </c>
      <c r="C15" s="27">
        <v>2</v>
      </c>
      <c r="D15" s="27">
        <f t="shared" si="0"/>
        <v>5</v>
      </c>
      <c r="E15" s="27">
        <v>28</v>
      </c>
      <c r="F15" s="27">
        <v>21</v>
      </c>
      <c r="G15" s="27">
        <f t="shared" si="1"/>
        <v>49</v>
      </c>
      <c r="H15" s="25" t="s">
        <v>112</v>
      </c>
      <c r="I15" s="26"/>
      <c r="J15" s="27"/>
      <c r="K15" s="26"/>
      <c r="L15" s="26"/>
      <c r="W15" s="26"/>
    </row>
    <row r="16" spans="1:23" x14ac:dyDescent="0.3">
      <c r="A16" s="27" t="s">
        <v>25</v>
      </c>
      <c r="B16" s="27">
        <v>5</v>
      </c>
      <c r="C16" s="27">
        <v>4</v>
      </c>
      <c r="D16" s="27">
        <f t="shared" si="0"/>
        <v>9</v>
      </c>
      <c r="E16" s="27">
        <v>24</v>
      </c>
      <c r="F16" s="27">
        <v>13</v>
      </c>
      <c r="G16" s="27">
        <f t="shared" si="1"/>
        <v>37</v>
      </c>
      <c r="H16" s="27">
        <f t="shared" si="2"/>
        <v>46</v>
      </c>
      <c r="I16" s="26"/>
      <c r="J16" s="27"/>
      <c r="K16" s="26"/>
      <c r="L16" s="26"/>
      <c r="W16" s="26"/>
    </row>
    <row r="17" spans="1:23" ht="15" x14ac:dyDescent="0.3">
      <c r="A17" s="27" t="s">
        <v>26</v>
      </c>
      <c r="B17" s="27">
        <v>4</v>
      </c>
      <c r="C17" s="27">
        <v>1</v>
      </c>
      <c r="D17" s="27">
        <f t="shared" si="0"/>
        <v>5</v>
      </c>
      <c r="E17" s="27">
        <v>19</v>
      </c>
      <c r="F17" s="27">
        <v>11</v>
      </c>
      <c r="G17" s="27">
        <f t="shared" si="1"/>
        <v>30</v>
      </c>
      <c r="H17" s="25" t="s">
        <v>113</v>
      </c>
      <c r="I17" s="26"/>
      <c r="J17" s="27"/>
      <c r="K17" s="26"/>
      <c r="L17" s="26"/>
      <c r="W17" s="26"/>
    </row>
    <row r="18" spans="1:23" x14ac:dyDescent="0.3">
      <c r="A18" s="27" t="s">
        <v>27</v>
      </c>
      <c r="B18" s="27">
        <v>4</v>
      </c>
      <c r="C18" s="27">
        <v>1</v>
      </c>
      <c r="D18" s="27">
        <f t="shared" si="0"/>
        <v>5</v>
      </c>
      <c r="E18" s="27">
        <v>19</v>
      </c>
      <c r="F18" s="27">
        <v>14</v>
      </c>
      <c r="G18" s="27">
        <f t="shared" si="1"/>
        <v>33</v>
      </c>
      <c r="H18" s="27">
        <f t="shared" si="2"/>
        <v>38</v>
      </c>
      <c r="I18" s="26"/>
      <c r="J18" s="27"/>
      <c r="K18" s="26"/>
      <c r="L18" s="26"/>
      <c r="W18" s="26"/>
    </row>
    <row r="19" spans="1:23" x14ac:dyDescent="0.3">
      <c r="A19" s="27" t="s">
        <v>28</v>
      </c>
      <c r="B19" s="27">
        <v>2</v>
      </c>
      <c r="C19" s="27">
        <v>3</v>
      </c>
      <c r="D19" s="27">
        <f t="shared" si="0"/>
        <v>5</v>
      </c>
      <c r="E19" s="27">
        <v>26</v>
      </c>
      <c r="F19" s="27">
        <v>12</v>
      </c>
      <c r="G19" s="27">
        <f t="shared" si="1"/>
        <v>38</v>
      </c>
      <c r="H19" s="27">
        <f t="shared" si="2"/>
        <v>43</v>
      </c>
      <c r="I19" s="26"/>
      <c r="J19" s="27"/>
      <c r="K19" s="26"/>
      <c r="L19" s="26"/>
      <c r="W19" s="26"/>
    </row>
    <row r="20" spans="1:23" x14ac:dyDescent="0.3">
      <c r="A20" s="27" t="s">
        <v>29</v>
      </c>
      <c r="B20" s="27">
        <v>2</v>
      </c>
      <c r="C20" s="27">
        <v>1</v>
      </c>
      <c r="D20" s="27">
        <f t="shared" si="0"/>
        <v>3</v>
      </c>
      <c r="E20" s="27">
        <v>16</v>
      </c>
      <c r="F20" s="27">
        <v>15</v>
      </c>
      <c r="G20" s="27">
        <f t="shared" si="1"/>
        <v>31</v>
      </c>
      <c r="H20" s="27">
        <f t="shared" si="2"/>
        <v>34</v>
      </c>
      <c r="I20" s="26"/>
      <c r="J20" s="27"/>
      <c r="K20" s="26"/>
      <c r="L20" s="26"/>
      <c r="W20" s="26"/>
    </row>
    <row r="21" spans="1:23" x14ac:dyDescent="0.3">
      <c r="A21" s="27" t="s">
        <v>30</v>
      </c>
      <c r="B21" s="27">
        <v>3</v>
      </c>
      <c r="C21" s="27">
        <v>2</v>
      </c>
      <c r="D21" s="27">
        <f t="shared" si="0"/>
        <v>5</v>
      </c>
      <c r="E21" s="27">
        <v>15</v>
      </c>
      <c r="F21" s="27">
        <v>20</v>
      </c>
      <c r="G21" s="27">
        <f t="shared" si="1"/>
        <v>35</v>
      </c>
      <c r="H21" s="27">
        <f t="shared" si="2"/>
        <v>40</v>
      </c>
      <c r="I21" s="26"/>
      <c r="J21" s="27"/>
      <c r="K21" s="26"/>
      <c r="L21" s="26"/>
      <c r="W21" s="26"/>
    </row>
    <row r="22" spans="1:23" x14ac:dyDescent="0.3">
      <c r="A22" s="27" t="s">
        <v>31</v>
      </c>
      <c r="B22" s="27">
        <v>0</v>
      </c>
      <c r="C22" s="27">
        <v>2</v>
      </c>
      <c r="D22" s="27">
        <f t="shared" si="0"/>
        <v>2</v>
      </c>
      <c r="E22" s="27">
        <v>19</v>
      </c>
      <c r="F22" s="27">
        <v>15</v>
      </c>
      <c r="G22" s="27">
        <f t="shared" si="1"/>
        <v>34</v>
      </c>
      <c r="H22" s="27">
        <f t="shared" si="2"/>
        <v>36</v>
      </c>
      <c r="I22" s="26"/>
      <c r="J22" s="27"/>
      <c r="K22" s="26"/>
      <c r="L22" s="26"/>
      <c r="W22" s="26"/>
    </row>
    <row r="23" spans="1:23" x14ac:dyDescent="0.3">
      <c r="A23" s="27" t="s">
        <v>32</v>
      </c>
      <c r="B23" s="27">
        <v>0</v>
      </c>
      <c r="C23" s="27">
        <v>0</v>
      </c>
      <c r="D23" s="27">
        <f t="shared" si="0"/>
        <v>0</v>
      </c>
      <c r="E23" s="27">
        <v>15</v>
      </c>
      <c r="F23" s="27">
        <v>11</v>
      </c>
      <c r="G23" s="27">
        <f t="shared" si="1"/>
        <v>26</v>
      </c>
      <c r="H23" s="27">
        <f t="shared" si="2"/>
        <v>26</v>
      </c>
      <c r="I23" s="26"/>
      <c r="J23" s="27"/>
      <c r="K23" s="26"/>
      <c r="L23" s="26"/>
      <c r="W23" s="26"/>
    </row>
    <row r="24" spans="1:23" x14ac:dyDescent="0.3">
      <c r="A24" s="27" t="s">
        <v>33</v>
      </c>
      <c r="B24" s="27">
        <v>7</v>
      </c>
      <c r="C24" s="27">
        <v>0</v>
      </c>
      <c r="D24" s="27">
        <f t="shared" si="0"/>
        <v>7</v>
      </c>
      <c r="E24" s="27">
        <v>26</v>
      </c>
      <c r="F24" s="27">
        <v>18</v>
      </c>
      <c r="G24" s="27">
        <f t="shared" si="1"/>
        <v>44</v>
      </c>
      <c r="H24" s="27">
        <f t="shared" si="2"/>
        <v>51</v>
      </c>
      <c r="I24" s="26"/>
      <c r="J24" s="27"/>
      <c r="K24" s="26"/>
      <c r="L24" s="26"/>
      <c r="W24" s="26"/>
    </row>
    <row r="25" spans="1:23" ht="15" x14ac:dyDescent="0.3">
      <c r="A25" s="27" t="s">
        <v>34</v>
      </c>
      <c r="B25" s="27">
        <v>2</v>
      </c>
      <c r="C25" s="27">
        <v>3</v>
      </c>
      <c r="D25" s="25" t="s">
        <v>115</v>
      </c>
      <c r="E25" s="27">
        <v>22</v>
      </c>
      <c r="F25" s="27">
        <v>9</v>
      </c>
      <c r="G25" s="27">
        <f t="shared" si="1"/>
        <v>31</v>
      </c>
      <c r="H25" s="27">
        <v>37</v>
      </c>
      <c r="I25" s="26"/>
      <c r="J25" s="27"/>
      <c r="K25" s="26"/>
      <c r="L25" s="26"/>
      <c r="W25" s="26"/>
    </row>
    <row r="26" spans="1:23" x14ac:dyDescent="0.3">
      <c r="A26" s="27" t="s">
        <v>35</v>
      </c>
      <c r="B26" s="27">
        <v>3</v>
      </c>
      <c r="C26" s="27">
        <v>1</v>
      </c>
      <c r="D26" s="27">
        <f t="shared" si="0"/>
        <v>4</v>
      </c>
      <c r="E26" s="27">
        <v>24</v>
      </c>
      <c r="F26" s="27">
        <v>16</v>
      </c>
      <c r="G26" s="27">
        <f t="shared" si="1"/>
        <v>40</v>
      </c>
      <c r="H26" s="27">
        <f t="shared" si="2"/>
        <v>44</v>
      </c>
      <c r="I26" s="26"/>
      <c r="J26" s="27"/>
      <c r="K26" s="26"/>
      <c r="L26" s="26"/>
      <c r="W26" s="26"/>
    </row>
    <row r="27" spans="1:23" x14ac:dyDescent="0.3">
      <c r="A27" s="27" t="s">
        <v>36</v>
      </c>
      <c r="B27" s="27">
        <v>2</v>
      </c>
      <c r="C27" s="27">
        <v>0</v>
      </c>
      <c r="D27" s="27">
        <f t="shared" si="0"/>
        <v>2</v>
      </c>
      <c r="E27" s="27">
        <v>18</v>
      </c>
      <c r="F27" s="27">
        <v>15</v>
      </c>
      <c r="G27" s="27">
        <f t="shared" si="1"/>
        <v>33</v>
      </c>
      <c r="H27" s="27">
        <f t="shared" si="2"/>
        <v>35</v>
      </c>
      <c r="I27" s="26"/>
      <c r="J27" s="27"/>
      <c r="K27" s="26"/>
      <c r="L27" s="26"/>
      <c r="W27" s="26"/>
    </row>
    <row r="28" spans="1:23" x14ac:dyDescent="0.3">
      <c r="A28" s="27" t="s">
        <v>37</v>
      </c>
      <c r="B28" s="27">
        <v>5</v>
      </c>
      <c r="C28" s="27">
        <v>4</v>
      </c>
      <c r="D28" s="27">
        <f t="shared" si="0"/>
        <v>9</v>
      </c>
      <c r="E28" s="27">
        <v>14</v>
      </c>
      <c r="F28" s="27">
        <v>12</v>
      </c>
      <c r="G28" s="27">
        <f t="shared" si="1"/>
        <v>26</v>
      </c>
      <c r="H28" s="27">
        <f t="shared" si="2"/>
        <v>35</v>
      </c>
      <c r="I28" s="26"/>
      <c r="J28" s="27"/>
      <c r="K28" s="26"/>
      <c r="L28" s="26"/>
      <c r="W28" s="26"/>
    </row>
    <row r="29" spans="1:23" x14ac:dyDescent="0.3">
      <c r="A29" s="27" t="s">
        <v>38</v>
      </c>
      <c r="B29" s="27">
        <v>3</v>
      </c>
      <c r="C29" s="27">
        <v>1</v>
      </c>
      <c r="D29" s="27">
        <f t="shared" si="0"/>
        <v>4</v>
      </c>
      <c r="E29" s="27">
        <v>23</v>
      </c>
      <c r="F29" s="27">
        <v>14</v>
      </c>
      <c r="G29" s="27">
        <f t="shared" si="1"/>
        <v>37</v>
      </c>
      <c r="H29" s="27">
        <f t="shared" si="2"/>
        <v>41</v>
      </c>
      <c r="I29" s="26"/>
      <c r="J29" s="27"/>
      <c r="K29" s="26"/>
      <c r="L29" s="26"/>
      <c r="W29" s="26"/>
    </row>
    <row r="30" spans="1:23" x14ac:dyDescent="0.3">
      <c r="A30" s="27" t="s">
        <v>40</v>
      </c>
      <c r="B30" s="27">
        <v>2</v>
      </c>
      <c r="C30" s="27">
        <v>0</v>
      </c>
      <c r="D30" s="27">
        <f t="shared" si="0"/>
        <v>2</v>
      </c>
      <c r="E30" s="27">
        <v>18</v>
      </c>
      <c r="F30" s="27">
        <v>11</v>
      </c>
      <c r="G30" s="27">
        <f t="shared" si="1"/>
        <v>29</v>
      </c>
      <c r="H30" s="27">
        <f t="shared" si="2"/>
        <v>31</v>
      </c>
      <c r="J30" s="27"/>
      <c r="K30" s="26"/>
      <c r="L30" s="26"/>
      <c r="W30" s="26"/>
    </row>
    <row r="31" spans="1:23" x14ac:dyDescent="0.3">
      <c r="A31" s="27" t="s">
        <v>39</v>
      </c>
      <c r="B31" s="27">
        <v>0</v>
      </c>
      <c r="C31" s="27">
        <v>0</v>
      </c>
      <c r="D31" s="27">
        <f t="shared" si="0"/>
        <v>0</v>
      </c>
      <c r="E31" s="27">
        <v>17</v>
      </c>
      <c r="F31" s="27">
        <v>9</v>
      </c>
      <c r="G31" s="27">
        <f t="shared" si="1"/>
        <v>26</v>
      </c>
      <c r="H31" s="27">
        <f t="shared" si="2"/>
        <v>26</v>
      </c>
      <c r="J31" s="27"/>
      <c r="K31" s="26"/>
      <c r="L31" s="26"/>
      <c r="W31" s="26"/>
    </row>
    <row r="32" spans="1:23" x14ac:dyDescent="0.3">
      <c r="A32" s="27" t="s">
        <v>45</v>
      </c>
      <c r="B32" s="27">
        <v>3</v>
      </c>
      <c r="C32" s="27">
        <v>1</v>
      </c>
      <c r="D32" s="27">
        <f t="shared" si="0"/>
        <v>4</v>
      </c>
      <c r="E32" s="27">
        <v>21</v>
      </c>
      <c r="F32" s="27">
        <v>5</v>
      </c>
      <c r="G32" s="27">
        <f t="shared" si="1"/>
        <v>26</v>
      </c>
      <c r="H32" s="27">
        <f t="shared" si="2"/>
        <v>30</v>
      </c>
      <c r="J32" s="27"/>
      <c r="K32" s="26"/>
      <c r="L32" s="26"/>
      <c r="W32" s="26"/>
    </row>
    <row r="33" spans="1:23" x14ac:dyDescent="0.3">
      <c r="A33" s="27" t="s">
        <v>47</v>
      </c>
      <c r="B33" s="27">
        <v>4</v>
      </c>
      <c r="C33" s="27">
        <v>3</v>
      </c>
      <c r="D33" s="27">
        <f t="shared" si="0"/>
        <v>7</v>
      </c>
      <c r="E33" s="27">
        <v>22</v>
      </c>
      <c r="F33" s="27">
        <v>20</v>
      </c>
      <c r="G33" s="27">
        <f t="shared" si="1"/>
        <v>42</v>
      </c>
      <c r="H33" s="27">
        <f t="shared" si="2"/>
        <v>49</v>
      </c>
      <c r="J33" s="27"/>
      <c r="K33" s="26"/>
      <c r="L33" s="26"/>
      <c r="W33" s="26"/>
    </row>
    <row r="34" spans="1:23" x14ac:dyDescent="0.3">
      <c r="A34" s="27" t="s">
        <v>48</v>
      </c>
      <c r="B34" s="27">
        <v>4</v>
      </c>
      <c r="C34" s="27">
        <v>0</v>
      </c>
      <c r="D34" s="27">
        <f t="shared" si="0"/>
        <v>4</v>
      </c>
      <c r="E34" s="27">
        <v>12</v>
      </c>
      <c r="F34" s="27">
        <v>6</v>
      </c>
      <c r="G34" s="27">
        <f t="shared" si="1"/>
        <v>18</v>
      </c>
      <c r="H34" s="27">
        <f t="shared" si="2"/>
        <v>22</v>
      </c>
      <c r="J34" s="27"/>
      <c r="K34" s="26"/>
      <c r="L34" s="26"/>
      <c r="W34" s="26"/>
    </row>
    <row r="35" spans="1:23" s="26" customFormat="1" x14ac:dyDescent="0.3">
      <c r="A35" s="27" t="s">
        <v>57</v>
      </c>
      <c r="B35" s="27">
        <v>5</v>
      </c>
      <c r="C35" s="27">
        <v>0</v>
      </c>
      <c r="D35" s="27">
        <f t="shared" si="0"/>
        <v>5</v>
      </c>
      <c r="E35" s="27">
        <v>23</v>
      </c>
      <c r="F35" s="27">
        <v>13</v>
      </c>
      <c r="G35" s="27">
        <f t="shared" si="1"/>
        <v>36</v>
      </c>
      <c r="H35" s="25">
        <v>41</v>
      </c>
      <c r="J35" s="27"/>
    </row>
    <row r="36" spans="1:23" ht="15" x14ac:dyDescent="0.3">
      <c r="A36" s="33" t="s">
        <v>9</v>
      </c>
      <c r="B36" s="43">
        <f>SUM(B3:B35)</f>
        <v>96</v>
      </c>
      <c r="C36" s="43">
        <f t="shared" ref="C36:G36" si="3">SUM(C3:C35)</f>
        <v>52</v>
      </c>
      <c r="D36" s="30" t="s">
        <v>100</v>
      </c>
      <c r="E36" s="43">
        <f t="shared" si="3"/>
        <v>689</v>
      </c>
      <c r="F36" s="43">
        <f t="shared" si="3"/>
        <v>465</v>
      </c>
      <c r="G36" s="43">
        <f t="shared" si="3"/>
        <v>1154</v>
      </c>
      <c r="H36" s="43">
        <v>1315</v>
      </c>
      <c r="I36" s="44"/>
      <c r="J36" s="27"/>
      <c r="K36" s="27"/>
      <c r="L36" s="27"/>
      <c r="M36" s="27"/>
      <c r="N36" s="27"/>
      <c r="O36" s="27"/>
      <c r="P36" s="27"/>
      <c r="Q36" s="27"/>
      <c r="R36" s="27"/>
      <c r="W36" s="26"/>
    </row>
    <row r="37" spans="1:23" s="26" customFormat="1" x14ac:dyDescent="0.3">
      <c r="A37" s="45" t="s">
        <v>67</v>
      </c>
      <c r="B37" s="44"/>
      <c r="C37" s="44"/>
      <c r="D37" s="44"/>
      <c r="E37" s="44"/>
      <c r="F37" s="44"/>
      <c r="G37" s="44"/>
      <c r="H37" s="44"/>
      <c r="I37" s="44"/>
      <c r="J37" s="27"/>
    </row>
    <row r="38" spans="1:23" s="26" customFormat="1" x14ac:dyDescent="0.3">
      <c r="A38" s="45" t="s">
        <v>70</v>
      </c>
      <c r="B38" s="44"/>
      <c r="C38" s="44"/>
      <c r="D38" s="44"/>
      <c r="E38" s="44"/>
      <c r="F38" s="44"/>
      <c r="G38" s="44"/>
      <c r="H38" s="44"/>
      <c r="I38" s="44"/>
      <c r="J38" s="27"/>
    </row>
    <row r="39" spans="1:23" s="26" customFormat="1" x14ac:dyDescent="0.3">
      <c r="A39" s="45" t="s">
        <v>69</v>
      </c>
      <c r="B39" s="44"/>
      <c r="C39" s="44"/>
      <c r="D39" s="44"/>
      <c r="E39" s="44"/>
      <c r="F39" s="44"/>
      <c r="G39" s="44"/>
      <c r="H39" s="44"/>
      <c r="I39" s="44"/>
      <c r="J39" s="27"/>
    </row>
    <row r="40" spans="1:23" s="26" customFormat="1" x14ac:dyDescent="0.3">
      <c r="A40" s="45" t="s">
        <v>74</v>
      </c>
      <c r="B40" s="44"/>
      <c r="C40" s="44"/>
      <c r="D40" s="44"/>
      <c r="E40" s="44"/>
      <c r="F40" s="44"/>
      <c r="G40" s="44"/>
      <c r="H40" s="44"/>
      <c r="I40" s="44"/>
      <c r="J40" s="27"/>
    </row>
    <row r="41" spans="1:23" s="26" customFormat="1" x14ac:dyDescent="0.3">
      <c r="A41" s="21" t="s">
        <v>114</v>
      </c>
      <c r="B41" s="44"/>
      <c r="C41" s="44"/>
      <c r="D41" s="44"/>
      <c r="E41" s="44"/>
      <c r="F41" s="44"/>
      <c r="G41" s="44"/>
      <c r="H41" s="44"/>
      <c r="I41" s="44"/>
      <c r="J41" s="27"/>
    </row>
    <row r="42" spans="1:23" ht="35.1" customHeight="1" x14ac:dyDescent="0.3">
      <c r="A42" s="68" t="s">
        <v>56</v>
      </c>
      <c r="B42" s="69"/>
      <c r="C42" s="69"/>
      <c r="D42" s="69"/>
      <c r="E42" s="69"/>
      <c r="F42" s="69"/>
      <c r="G42" s="69"/>
    </row>
    <row r="43" spans="1:23" x14ac:dyDescent="0.3">
      <c r="A43" s="21" t="s">
        <v>59</v>
      </c>
      <c r="B43" s="26"/>
      <c r="C43" s="26"/>
      <c r="D43" s="26"/>
      <c r="E43" s="26"/>
      <c r="F43" s="26"/>
      <c r="G43" s="26"/>
    </row>
  </sheetData>
  <mergeCells count="1">
    <mergeCell ref="A42:G4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zoomScaleNormal="100" workbookViewId="0"/>
  </sheetViews>
  <sheetFormatPr defaultRowHeight="14.4" x14ac:dyDescent="0.3"/>
  <cols>
    <col min="1" max="1" width="10.21875" customWidth="1"/>
    <col min="2" max="7" width="10.77734375" customWidth="1"/>
    <col min="8" max="8" width="10.77734375" style="27" customWidth="1"/>
    <col min="12" max="12" width="9.21875" customWidth="1"/>
  </cols>
  <sheetData>
    <row r="1" spans="1:14" x14ac:dyDescent="0.3">
      <c r="A1" s="28" t="s">
        <v>119</v>
      </c>
      <c r="B1" s="26"/>
      <c r="C1" s="26"/>
      <c r="D1" s="26"/>
      <c r="E1" s="26"/>
      <c r="F1" s="26"/>
      <c r="G1" s="26"/>
    </row>
    <row r="2" spans="1:14" x14ac:dyDescent="0.3">
      <c r="A2" s="22"/>
      <c r="B2" s="58" t="s">
        <v>51</v>
      </c>
      <c r="C2" s="58" t="s">
        <v>52</v>
      </c>
      <c r="D2" s="58" t="s">
        <v>60</v>
      </c>
      <c r="E2" s="58" t="s">
        <v>53</v>
      </c>
      <c r="F2" s="58" t="s">
        <v>54</v>
      </c>
      <c r="G2" s="58" t="s">
        <v>55</v>
      </c>
      <c r="H2" s="48" t="s">
        <v>9</v>
      </c>
    </row>
    <row r="3" spans="1:14" ht="15" x14ac:dyDescent="0.3">
      <c r="A3" s="27" t="s">
        <v>13</v>
      </c>
      <c r="B3" s="27">
        <v>17</v>
      </c>
      <c r="C3" s="27">
        <v>11</v>
      </c>
      <c r="D3" s="27">
        <f>SUM(B3:C3)</f>
        <v>28</v>
      </c>
      <c r="E3" s="27">
        <v>118</v>
      </c>
      <c r="F3" s="27">
        <v>59</v>
      </c>
      <c r="G3" s="27">
        <f>SUM(E3:F3)</f>
        <v>177</v>
      </c>
      <c r="H3" s="25" t="s">
        <v>83</v>
      </c>
      <c r="K3" s="27"/>
    </row>
    <row r="4" spans="1:14" ht="15" x14ac:dyDescent="0.3">
      <c r="A4" s="27" t="s">
        <v>14</v>
      </c>
      <c r="B4" s="27">
        <v>17</v>
      </c>
      <c r="C4" s="27">
        <v>19</v>
      </c>
      <c r="D4" s="27">
        <f t="shared" ref="D4:D35" si="0">SUM(B4:C4)</f>
        <v>36</v>
      </c>
      <c r="E4" s="27">
        <v>135</v>
      </c>
      <c r="F4" s="27">
        <v>89</v>
      </c>
      <c r="G4" s="27">
        <f t="shared" ref="G4:G35" si="1">SUM(E4:F4)</f>
        <v>224</v>
      </c>
      <c r="H4" s="25" t="s">
        <v>84</v>
      </c>
      <c r="J4" s="26"/>
      <c r="K4" s="27"/>
      <c r="L4" s="26"/>
      <c r="M4" s="26"/>
      <c r="N4" s="26"/>
    </row>
    <row r="5" spans="1:14" ht="15" x14ac:dyDescent="0.3">
      <c r="A5" s="27" t="s">
        <v>15</v>
      </c>
      <c r="B5" s="27">
        <v>10</v>
      </c>
      <c r="C5" s="27">
        <v>21</v>
      </c>
      <c r="D5" s="27">
        <f t="shared" si="0"/>
        <v>31</v>
      </c>
      <c r="E5" s="27">
        <v>151</v>
      </c>
      <c r="F5" s="27">
        <v>84</v>
      </c>
      <c r="G5" s="27">
        <f t="shared" si="1"/>
        <v>235</v>
      </c>
      <c r="H5" s="25" t="s">
        <v>85</v>
      </c>
      <c r="J5" s="26"/>
      <c r="K5" s="27"/>
      <c r="L5" s="26"/>
      <c r="M5" s="26"/>
      <c r="N5" s="26"/>
    </row>
    <row r="6" spans="1:14" x14ac:dyDescent="0.3">
      <c r="A6" s="27" t="s">
        <v>16</v>
      </c>
      <c r="B6" s="27">
        <v>24</v>
      </c>
      <c r="C6" s="27">
        <v>19</v>
      </c>
      <c r="D6" s="27">
        <f t="shared" si="0"/>
        <v>43</v>
      </c>
      <c r="E6" s="27">
        <v>165</v>
      </c>
      <c r="F6" s="27">
        <v>105</v>
      </c>
      <c r="G6" s="27">
        <f t="shared" si="1"/>
        <v>270</v>
      </c>
      <c r="H6" s="27">
        <f t="shared" ref="H6:H35" si="2">D6+G6</f>
        <v>313</v>
      </c>
      <c r="J6" s="26"/>
      <c r="K6" s="27"/>
      <c r="L6" s="26"/>
      <c r="M6" s="26"/>
      <c r="N6" s="26"/>
    </row>
    <row r="7" spans="1:14" x14ac:dyDescent="0.3">
      <c r="A7" s="27" t="s">
        <v>17</v>
      </c>
      <c r="B7" s="27">
        <v>18</v>
      </c>
      <c r="C7" s="27">
        <v>20</v>
      </c>
      <c r="D7" s="27">
        <f t="shared" si="0"/>
        <v>38</v>
      </c>
      <c r="E7" s="27">
        <v>169</v>
      </c>
      <c r="F7" s="27">
        <v>87</v>
      </c>
      <c r="G7" s="27">
        <f t="shared" si="1"/>
        <v>256</v>
      </c>
      <c r="H7" s="27">
        <f t="shared" si="2"/>
        <v>294</v>
      </c>
      <c r="J7" s="26"/>
      <c r="K7" s="27"/>
      <c r="L7" s="26"/>
      <c r="M7" s="26"/>
      <c r="N7" s="26"/>
    </row>
    <row r="8" spans="1:14" ht="15" x14ac:dyDescent="0.3">
      <c r="A8" s="27" t="s">
        <v>18</v>
      </c>
      <c r="B8" s="27">
        <v>18</v>
      </c>
      <c r="C8" s="27">
        <v>11</v>
      </c>
      <c r="D8" s="27">
        <f t="shared" si="0"/>
        <v>29</v>
      </c>
      <c r="E8" s="27">
        <v>173</v>
      </c>
      <c r="F8" s="27">
        <v>94</v>
      </c>
      <c r="G8" s="27">
        <f t="shared" si="1"/>
        <v>267</v>
      </c>
      <c r="H8" s="25" t="s">
        <v>86</v>
      </c>
      <c r="J8" s="26"/>
      <c r="K8" s="27"/>
      <c r="L8" s="26"/>
      <c r="M8" s="26"/>
      <c r="N8" s="26"/>
    </row>
    <row r="9" spans="1:14" x14ac:dyDescent="0.3">
      <c r="A9" s="27" t="s">
        <v>19</v>
      </c>
      <c r="B9" s="27">
        <v>21</v>
      </c>
      <c r="C9" s="27">
        <v>21</v>
      </c>
      <c r="D9" s="27">
        <f t="shared" si="0"/>
        <v>42</v>
      </c>
      <c r="E9" s="27">
        <v>185</v>
      </c>
      <c r="F9" s="27">
        <v>95</v>
      </c>
      <c r="G9" s="27">
        <f t="shared" si="1"/>
        <v>280</v>
      </c>
      <c r="H9" s="27">
        <f t="shared" si="2"/>
        <v>322</v>
      </c>
      <c r="J9" s="26"/>
      <c r="K9" s="27"/>
      <c r="L9" s="26"/>
      <c r="M9" s="26"/>
      <c r="N9" s="26"/>
    </row>
    <row r="10" spans="1:14" ht="15" x14ac:dyDescent="0.3">
      <c r="A10" s="27" t="s">
        <v>20</v>
      </c>
      <c r="B10" s="27">
        <v>28</v>
      </c>
      <c r="C10" s="27">
        <v>10</v>
      </c>
      <c r="D10" s="27">
        <f t="shared" si="0"/>
        <v>38</v>
      </c>
      <c r="E10" s="27">
        <v>158</v>
      </c>
      <c r="F10" s="27">
        <v>80</v>
      </c>
      <c r="G10" s="27">
        <f t="shared" si="1"/>
        <v>238</v>
      </c>
      <c r="H10" s="25" t="s">
        <v>87</v>
      </c>
      <c r="J10" s="26"/>
      <c r="K10" s="27"/>
      <c r="L10" s="26"/>
      <c r="M10" s="26"/>
      <c r="N10" s="26"/>
    </row>
    <row r="11" spans="1:14" ht="15" x14ac:dyDescent="0.3">
      <c r="A11" s="27" t="s">
        <v>21</v>
      </c>
      <c r="B11" s="27">
        <v>24</v>
      </c>
      <c r="C11" s="27">
        <v>16</v>
      </c>
      <c r="D11" s="27">
        <f t="shared" si="0"/>
        <v>40</v>
      </c>
      <c r="E11" s="27">
        <v>150</v>
      </c>
      <c r="F11" s="27">
        <v>81</v>
      </c>
      <c r="G11" s="27">
        <f t="shared" si="1"/>
        <v>231</v>
      </c>
      <c r="H11" s="25" t="s">
        <v>88</v>
      </c>
      <c r="J11" s="26"/>
      <c r="K11" s="27"/>
      <c r="L11" s="26"/>
      <c r="M11" s="26"/>
      <c r="N11" s="26"/>
    </row>
    <row r="12" spans="1:14" x14ac:dyDescent="0.3">
      <c r="A12" s="27" t="s">
        <v>22</v>
      </c>
      <c r="B12" s="27">
        <v>21</v>
      </c>
      <c r="C12" s="27">
        <v>20</v>
      </c>
      <c r="D12" s="27">
        <f t="shared" si="0"/>
        <v>41</v>
      </c>
      <c r="E12" s="27">
        <v>177</v>
      </c>
      <c r="F12" s="27">
        <v>80</v>
      </c>
      <c r="G12" s="27">
        <f t="shared" si="1"/>
        <v>257</v>
      </c>
      <c r="H12" s="27">
        <f t="shared" si="2"/>
        <v>298</v>
      </c>
      <c r="J12" s="26"/>
      <c r="K12" s="27"/>
      <c r="L12" s="26"/>
      <c r="M12" s="26"/>
      <c r="N12" s="26"/>
    </row>
    <row r="13" spans="1:14" x14ac:dyDescent="0.3">
      <c r="A13" s="27" t="s">
        <v>44</v>
      </c>
      <c r="B13" s="27">
        <v>21</v>
      </c>
      <c r="C13" s="27">
        <v>26</v>
      </c>
      <c r="D13" s="27">
        <f t="shared" si="0"/>
        <v>47</v>
      </c>
      <c r="E13" s="27">
        <v>157</v>
      </c>
      <c r="F13" s="27">
        <v>95</v>
      </c>
      <c r="G13" s="27">
        <f t="shared" si="1"/>
        <v>252</v>
      </c>
      <c r="H13" s="27">
        <f t="shared" si="2"/>
        <v>299</v>
      </c>
      <c r="J13" s="26"/>
      <c r="K13" s="27"/>
      <c r="L13" s="26"/>
      <c r="M13" s="26"/>
      <c r="N13" s="26"/>
    </row>
    <row r="14" spans="1:14" x14ac:dyDescent="0.3">
      <c r="A14" s="27" t="s">
        <v>23</v>
      </c>
      <c r="B14" s="27">
        <v>16</v>
      </c>
      <c r="C14" s="27">
        <v>11</v>
      </c>
      <c r="D14" s="27">
        <f t="shared" si="0"/>
        <v>27</v>
      </c>
      <c r="E14" s="27">
        <v>154</v>
      </c>
      <c r="F14" s="27">
        <v>93</v>
      </c>
      <c r="G14" s="27">
        <f t="shared" si="1"/>
        <v>247</v>
      </c>
      <c r="H14" s="27">
        <f t="shared" si="2"/>
        <v>274</v>
      </c>
      <c r="J14" s="26"/>
      <c r="K14" s="27"/>
      <c r="L14" s="26"/>
      <c r="M14" s="26"/>
      <c r="N14" s="26"/>
    </row>
    <row r="15" spans="1:14" ht="15" x14ac:dyDescent="0.3">
      <c r="A15" s="27" t="s">
        <v>24</v>
      </c>
      <c r="B15" s="27">
        <v>28</v>
      </c>
      <c r="C15" s="27">
        <v>17</v>
      </c>
      <c r="D15" s="27">
        <f t="shared" si="0"/>
        <v>45</v>
      </c>
      <c r="E15" s="27">
        <v>179</v>
      </c>
      <c r="F15" s="27">
        <v>96</v>
      </c>
      <c r="G15" s="27">
        <f t="shared" si="1"/>
        <v>275</v>
      </c>
      <c r="H15" s="25" t="s">
        <v>89</v>
      </c>
      <c r="J15" s="26"/>
      <c r="K15" s="27"/>
      <c r="L15" s="26"/>
      <c r="M15" s="26"/>
      <c r="N15" s="26"/>
    </row>
    <row r="16" spans="1:14" x14ac:dyDescent="0.3">
      <c r="A16" s="27" t="s">
        <v>25</v>
      </c>
      <c r="B16" s="27">
        <v>18</v>
      </c>
      <c r="C16" s="27">
        <v>16</v>
      </c>
      <c r="D16" s="27">
        <f t="shared" si="0"/>
        <v>34</v>
      </c>
      <c r="E16" s="27">
        <v>170</v>
      </c>
      <c r="F16" s="27">
        <v>76</v>
      </c>
      <c r="G16" s="27">
        <f t="shared" si="1"/>
        <v>246</v>
      </c>
      <c r="H16" s="27">
        <f t="shared" si="2"/>
        <v>280</v>
      </c>
      <c r="J16" s="26"/>
      <c r="K16" s="27"/>
      <c r="L16" s="26"/>
      <c r="M16" s="26"/>
      <c r="N16" s="26"/>
    </row>
    <row r="17" spans="1:14" x14ac:dyDescent="0.3">
      <c r="A17" s="27" t="s">
        <v>26</v>
      </c>
      <c r="B17" s="27">
        <v>16</v>
      </c>
      <c r="C17" s="27">
        <v>20</v>
      </c>
      <c r="D17" s="27">
        <f t="shared" si="0"/>
        <v>36</v>
      </c>
      <c r="E17" s="27">
        <v>155</v>
      </c>
      <c r="F17" s="27">
        <v>77</v>
      </c>
      <c r="G17" s="27">
        <f t="shared" si="1"/>
        <v>232</v>
      </c>
      <c r="H17" s="27">
        <f t="shared" si="2"/>
        <v>268</v>
      </c>
      <c r="J17" s="26"/>
      <c r="K17" s="27"/>
      <c r="L17" s="26"/>
      <c r="M17" s="26"/>
      <c r="N17" s="26"/>
    </row>
    <row r="18" spans="1:14" x14ac:dyDescent="0.3">
      <c r="A18" s="27" t="s">
        <v>27</v>
      </c>
      <c r="B18" s="27">
        <v>17</v>
      </c>
      <c r="C18" s="27">
        <v>11</v>
      </c>
      <c r="D18" s="27">
        <f t="shared" si="0"/>
        <v>28</v>
      </c>
      <c r="E18" s="27">
        <v>135</v>
      </c>
      <c r="F18" s="27">
        <v>61</v>
      </c>
      <c r="G18" s="27">
        <f t="shared" si="1"/>
        <v>196</v>
      </c>
      <c r="H18" s="27">
        <f t="shared" si="2"/>
        <v>224</v>
      </c>
      <c r="J18" s="26"/>
      <c r="K18" s="27"/>
      <c r="L18" s="26"/>
      <c r="M18" s="26"/>
      <c r="N18" s="26"/>
    </row>
    <row r="19" spans="1:14" x14ac:dyDescent="0.3">
      <c r="A19" s="27" t="s">
        <v>28</v>
      </c>
      <c r="B19" s="27">
        <v>22</v>
      </c>
      <c r="C19" s="27">
        <v>19</v>
      </c>
      <c r="D19" s="27">
        <f t="shared" si="0"/>
        <v>41</v>
      </c>
      <c r="E19" s="27">
        <v>138</v>
      </c>
      <c r="F19" s="27">
        <v>79</v>
      </c>
      <c r="G19" s="27">
        <f t="shared" si="1"/>
        <v>217</v>
      </c>
      <c r="H19" s="27">
        <f t="shared" si="2"/>
        <v>258</v>
      </c>
      <c r="J19" s="26"/>
      <c r="K19" s="27"/>
      <c r="L19" s="26"/>
      <c r="M19" s="26"/>
      <c r="N19" s="26"/>
    </row>
    <row r="20" spans="1:14" x14ac:dyDescent="0.3">
      <c r="A20" s="27" t="s">
        <v>29</v>
      </c>
      <c r="B20" s="27">
        <v>20</v>
      </c>
      <c r="C20" s="27">
        <v>12</v>
      </c>
      <c r="D20" s="27">
        <f t="shared" si="0"/>
        <v>32</v>
      </c>
      <c r="E20" s="27">
        <v>147</v>
      </c>
      <c r="F20" s="27">
        <v>52</v>
      </c>
      <c r="G20" s="27">
        <f t="shared" si="1"/>
        <v>199</v>
      </c>
      <c r="H20" s="27">
        <f t="shared" si="2"/>
        <v>231</v>
      </c>
      <c r="J20" s="26"/>
      <c r="K20" s="27"/>
      <c r="L20" s="26"/>
      <c r="M20" s="26"/>
      <c r="N20" s="26"/>
    </row>
    <row r="21" spans="1:14" x14ac:dyDescent="0.3">
      <c r="A21" s="27" t="s">
        <v>30</v>
      </c>
      <c r="B21" s="27">
        <v>21</v>
      </c>
      <c r="C21" s="27">
        <v>14</v>
      </c>
      <c r="D21" s="27">
        <f t="shared" si="0"/>
        <v>35</v>
      </c>
      <c r="E21" s="27">
        <v>122</v>
      </c>
      <c r="F21" s="27">
        <v>76</v>
      </c>
      <c r="G21" s="27">
        <f t="shared" si="1"/>
        <v>198</v>
      </c>
      <c r="H21" s="27">
        <f t="shared" si="2"/>
        <v>233</v>
      </c>
      <c r="J21" s="26"/>
      <c r="K21" s="27"/>
      <c r="L21" s="26"/>
      <c r="M21" s="26"/>
      <c r="N21" s="26"/>
    </row>
    <row r="22" spans="1:14" ht="15" x14ac:dyDescent="0.3">
      <c r="A22" s="27" t="s">
        <v>31</v>
      </c>
      <c r="B22" s="27">
        <v>14</v>
      </c>
      <c r="C22" s="27">
        <v>3</v>
      </c>
      <c r="D22" s="27">
        <f t="shared" si="0"/>
        <v>17</v>
      </c>
      <c r="E22" s="27">
        <v>147</v>
      </c>
      <c r="F22" s="27">
        <v>59</v>
      </c>
      <c r="G22" s="27">
        <f t="shared" si="1"/>
        <v>206</v>
      </c>
      <c r="H22" s="25" t="s">
        <v>90</v>
      </c>
      <c r="J22" s="26"/>
      <c r="K22" s="27"/>
      <c r="L22" s="26"/>
      <c r="M22" s="26"/>
      <c r="N22" s="26"/>
    </row>
    <row r="23" spans="1:14" x14ac:dyDescent="0.3">
      <c r="A23" s="27" t="s">
        <v>32</v>
      </c>
      <c r="B23" s="27">
        <v>17</v>
      </c>
      <c r="C23" s="27">
        <v>14</v>
      </c>
      <c r="D23" s="27">
        <f t="shared" si="0"/>
        <v>31</v>
      </c>
      <c r="E23" s="27">
        <v>152</v>
      </c>
      <c r="F23" s="27">
        <v>70</v>
      </c>
      <c r="G23" s="27">
        <f t="shared" si="1"/>
        <v>222</v>
      </c>
      <c r="H23" s="27">
        <f t="shared" si="2"/>
        <v>253</v>
      </c>
      <c r="J23" s="26"/>
      <c r="K23" s="27"/>
      <c r="L23" s="26"/>
      <c r="M23" s="26"/>
      <c r="N23" s="26"/>
    </row>
    <row r="24" spans="1:14" x14ac:dyDescent="0.3">
      <c r="A24" s="27" t="s">
        <v>33</v>
      </c>
      <c r="B24" s="27">
        <v>16</v>
      </c>
      <c r="C24" s="27">
        <v>12</v>
      </c>
      <c r="D24" s="27">
        <f t="shared" si="0"/>
        <v>28</v>
      </c>
      <c r="E24" s="27">
        <v>108</v>
      </c>
      <c r="F24" s="27">
        <v>58</v>
      </c>
      <c r="G24" s="27">
        <f t="shared" si="1"/>
        <v>166</v>
      </c>
      <c r="H24" s="27">
        <f t="shared" si="2"/>
        <v>194</v>
      </c>
      <c r="J24" s="26"/>
      <c r="K24" s="27"/>
      <c r="L24" s="26"/>
      <c r="M24" s="26"/>
      <c r="N24" s="26"/>
    </row>
    <row r="25" spans="1:14" x14ac:dyDescent="0.3">
      <c r="A25" s="27" t="s">
        <v>34</v>
      </c>
      <c r="B25" s="27">
        <v>12</v>
      </c>
      <c r="C25" s="27">
        <v>11</v>
      </c>
      <c r="D25" s="27">
        <f t="shared" si="0"/>
        <v>23</v>
      </c>
      <c r="E25" s="27">
        <v>137</v>
      </c>
      <c r="F25" s="27">
        <v>69</v>
      </c>
      <c r="G25" s="27">
        <f t="shared" si="1"/>
        <v>206</v>
      </c>
      <c r="H25" s="27">
        <f t="shared" si="2"/>
        <v>229</v>
      </c>
      <c r="J25" s="26"/>
      <c r="K25" s="27"/>
      <c r="L25" s="26"/>
      <c r="M25" s="26"/>
      <c r="N25" s="26"/>
    </row>
    <row r="26" spans="1:14" x14ac:dyDescent="0.3">
      <c r="A26" s="27" t="s">
        <v>35</v>
      </c>
      <c r="B26" s="27">
        <v>10</v>
      </c>
      <c r="C26" s="27">
        <v>5</v>
      </c>
      <c r="D26" s="27">
        <f t="shared" si="0"/>
        <v>15</v>
      </c>
      <c r="E26" s="27">
        <v>141</v>
      </c>
      <c r="F26" s="27">
        <v>63</v>
      </c>
      <c r="G26" s="27">
        <f t="shared" si="1"/>
        <v>204</v>
      </c>
      <c r="H26" s="27">
        <f t="shared" si="2"/>
        <v>219</v>
      </c>
      <c r="J26" s="26"/>
      <c r="K26" s="27"/>
      <c r="L26" s="26"/>
      <c r="M26" s="26"/>
      <c r="N26" s="26"/>
    </row>
    <row r="27" spans="1:14" x14ac:dyDescent="0.3">
      <c r="A27" s="27" t="s">
        <v>36</v>
      </c>
      <c r="B27" s="27">
        <v>8</v>
      </c>
      <c r="C27" s="27">
        <v>12</v>
      </c>
      <c r="D27" s="27">
        <f t="shared" si="0"/>
        <v>20</v>
      </c>
      <c r="E27" s="27">
        <v>120</v>
      </c>
      <c r="F27" s="27">
        <v>72</v>
      </c>
      <c r="G27" s="27">
        <f t="shared" si="1"/>
        <v>192</v>
      </c>
      <c r="H27" s="27">
        <f t="shared" si="2"/>
        <v>212</v>
      </c>
      <c r="J27" s="26"/>
      <c r="K27" s="27"/>
      <c r="L27" s="26"/>
      <c r="M27" s="26"/>
      <c r="N27" s="26"/>
    </row>
    <row r="28" spans="1:14" x14ac:dyDescent="0.3">
      <c r="A28" s="27" t="s">
        <v>37</v>
      </c>
      <c r="B28" s="27">
        <v>12</v>
      </c>
      <c r="C28" s="27">
        <v>6</v>
      </c>
      <c r="D28" s="27">
        <f t="shared" si="0"/>
        <v>18</v>
      </c>
      <c r="E28" s="27">
        <v>139</v>
      </c>
      <c r="F28" s="27">
        <v>61</v>
      </c>
      <c r="G28" s="27">
        <f t="shared" si="1"/>
        <v>200</v>
      </c>
      <c r="H28" s="27">
        <f t="shared" si="2"/>
        <v>218</v>
      </c>
      <c r="J28" s="26"/>
      <c r="K28" s="27"/>
      <c r="L28" s="26"/>
      <c r="M28" s="26"/>
      <c r="N28" s="26"/>
    </row>
    <row r="29" spans="1:14" x14ac:dyDescent="0.3">
      <c r="A29" s="27" t="s">
        <v>38</v>
      </c>
      <c r="B29" s="27">
        <v>13</v>
      </c>
      <c r="C29" s="27">
        <v>17</v>
      </c>
      <c r="D29" s="27">
        <f t="shared" si="0"/>
        <v>30</v>
      </c>
      <c r="E29" s="27">
        <v>113</v>
      </c>
      <c r="F29" s="27">
        <v>50</v>
      </c>
      <c r="G29" s="27">
        <f t="shared" si="1"/>
        <v>163</v>
      </c>
      <c r="H29" s="27">
        <f t="shared" si="2"/>
        <v>193</v>
      </c>
      <c r="J29" s="26"/>
      <c r="K29" s="27"/>
      <c r="L29" s="26"/>
      <c r="M29" s="26"/>
      <c r="N29" s="26"/>
    </row>
    <row r="30" spans="1:14" x14ac:dyDescent="0.3">
      <c r="A30" s="27" t="s">
        <v>40</v>
      </c>
      <c r="B30" s="27">
        <v>12</v>
      </c>
      <c r="C30" s="27">
        <v>9</v>
      </c>
      <c r="D30" s="27">
        <f t="shared" si="0"/>
        <v>21</v>
      </c>
      <c r="E30" s="27">
        <v>136</v>
      </c>
      <c r="F30" s="27">
        <v>56</v>
      </c>
      <c r="G30" s="27">
        <f t="shared" si="1"/>
        <v>192</v>
      </c>
      <c r="H30" s="27">
        <f t="shared" si="2"/>
        <v>213</v>
      </c>
      <c r="J30" s="26"/>
      <c r="K30" s="27"/>
      <c r="L30" s="26"/>
      <c r="M30" s="26"/>
      <c r="N30" s="26"/>
    </row>
    <row r="31" spans="1:14" ht="15" x14ac:dyDescent="0.3">
      <c r="A31" s="27" t="s">
        <v>39</v>
      </c>
      <c r="B31" s="27">
        <v>9</v>
      </c>
      <c r="C31" s="27">
        <v>4</v>
      </c>
      <c r="D31" s="27">
        <f t="shared" si="0"/>
        <v>13</v>
      </c>
      <c r="E31" s="27">
        <v>110</v>
      </c>
      <c r="F31" s="27">
        <v>48</v>
      </c>
      <c r="G31" s="27">
        <f t="shared" si="1"/>
        <v>158</v>
      </c>
      <c r="H31" s="25" t="s">
        <v>75</v>
      </c>
      <c r="J31" s="26"/>
      <c r="K31" s="27"/>
      <c r="L31" s="26"/>
      <c r="M31" s="26"/>
      <c r="N31" s="26"/>
    </row>
    <row r="32" spans="1:14" ht="15" x14ac:dyDescent="0.3">
      <c r="A32" s="27" t="s">
        <v>45</v>
      </c>
      <c r="B32" s="27">
        <v>8</v>
      </c>
      <c r="C32" s="27">
        <v>8</v>
      </c>
      <c r="D32" s="27">
        <f t="shared" si="0"/>
        <v>16</v>
      </c>
      <c r="E32" s="27">
        <v>131</v>
      </c>
      <c r="F32" s="27">
        <v>61</v>
      </c>
      <c r="G32" s="27">
        <f t="shared" si="1"/>
        <v>192</v>
      </c>
      <c r="H32" s="25" t="s">
        <v>118</v>
      </c>
      <c r="J32" s="26"/>
      <c r="K32" s="27"/>
      <c r="L32" s="26"/>
      <c r="M32" s="26"/>
      <c r="N32" s="26"/>
    </row>
    <row r="33" spans="1:20" ht="15" x14ac:dyDescent="0.3">
      <c r="A33" s="27" t="s">
        <v>47</v>
      </c>
      <c r="B33" s="27">
        <v>16</v>
      </c>
      <c r="C33" s="27">
        <v>11</v>
      </c>
      <c r="D33" s="27">
        <f t="shared" si="0"/>
        <v>27</v>
      </c>
      <c r="E33" s="27">
        <v>141</v>
      </c>
      <c r="F33" s="27">
        <v>61</v>
      </c>
      <c r="G33" s="27">
        <f t="shared" si="1"/>
        <v>202</v>
      </c>
      <c r="H33" s="25" t="s">
        <v>116</v>
      </c>
      <c r="J33" s="26"/>
      <c r="K33" s="27"/>
      <c r="L33" s="26"/>
      <c r="M33" s="26"/>
      <c r="N33" s="26"/>
    </row>
    <row r="34" spans="1:20" x14ac:dyDescent="0.3">
      <c r="A34" s="27" t="s">
        <v>48</v>
      </c>
      <c r="B34" s="27">
        <v>15</v>
      </c>
      <c r="C34" s="27">
        <v>14</v>
      </c>
      <c r="D34" s="27">
        <f t="shared" si="0"/>
        <v>29</v>
      </c>
      <c r="E34" s="27">
        <v>124</v>
      </c>
      <c r="F34" s="27">
        <v>53</v>
      </c>
      <c r="G34" s="27">
        <f t="shared" si="1"/>
        <v>177</v>
      </c>
      <c r="H34" s="27">
        <f t="shared" si="2"/>
        <v>206</v>
      </c>
      <c r="J34" s="26"/>
      <c r="K34" s="27"/>
      <c r="L34" s="26"/>
      <c r="M34" s="26"/>
      <c r="N34" s="26"/>
    </row>
    <row r="35" spans="1:20" s="26" customFormat="1" x14ac:dyDescent="0.3">
      <c r="A35" s="27" t="s">
        <v>57</v>
      </c>
      <c r="B35" s="27">
        <v>24</v>
      </c>
      <c r="C35" s="27">
        <v>8</v>
      </c>
      <c r="D35" s="27">
        <f t="shared" si="0"/>
        <v>32</v>
      </c>
      <c r="E35" s="27">
        <v>121</v>
      </c>
      <c r="F35" s="27">
        <v>37</v>
      </c>
      <c r="G35" s="27">
        <f t="shared" si="1"/>
        <v>158</v>
      </c>
      <c r="H35" s="27">
        <f t="shared" si="2"/>
        <v>190</v>
      </c>
      <c r="K35" s="27"/>
    </row>
    <row r="36" spans="1:20" x14ac:dyDescent="0.3">
      <c r="A36" s="43" t="s">
        <v>9</v>
      </c>
      <c r="B36" s="43">
        <f>SUM(B3:B35)</f>
        <v>563</v>
      </c>
      <c r="C36" s="43">
        <f t="shared" ref="C36:G36" si="3">SUM(C3:C35)</f>
        <v>448</v>
      </c>
      <c r="D36" s="43">
        <f t="shared" si="3"/>
        <v>1011</v>
      </c>
      <c r="E36" s="43">
        <f t="shared" si="3"/>
        <v>4758</v>
      </c>
      <c r="F36" s="43">
        <f t="shared" si="3"/>
        <v>2377</v>
      </c>
      <c r="G36" s="43">
        <f t="shared" si="3"/>
        <v>7135</v>
      </c>
      <c r="H36" s="43">
        <v>8217</v>
      </c>
      <c r="J36" s="26"/>
      <c r="K36" s="26"/>
      <c r="L36" s="26"/>
      <c r="M36" s="26"/>
      <c r="N36" s="26"/>
      <c r="O36" s="26"/>
      <c r="P36" s="26"/>
      <c r="Q36" s="26"/>
      <c r="S36" s="26"/>
      <c r="T36" s="26"/>
    </row>
    <row r="37" spans="1:20" s="26" customFormat="1" x14ac:dyDescent="0.3">
      <c r="A37" s="47" t="s">
        <v>76</v>
      </c>
      <c r="B37" s="46"/>
      <c r="C37" s="46"/>
      <c r="D37" s="46"/>
      <c r="E37" s="46"/>
      <c r="F37" s="46"/>
      <c r="G37" s="46"/>
      <c r="H37" s="49"/>
    </row>
    <row r="38" spans="1:20" s="26" customFormat="1" x14ac:dyDescent="0.3">
      <c r="A38" s="47" t="s">
        <v>77</v>
      </c>
      <c r="B38" s="46"/>
      <c r="C38" s="46"/>
      <c r="D38" s="46"/>
      <c r="E38" s="46"/>
      <c r="F38" s="46"/>
      <c r="G38" s="46"/>
      <c r="H38" s="49"/>
    </row>
    <row r="39" spans="1:20" s="26" customFormat="1" x14ac:dyDescent="0.3">
      <c r="A39" s="47" t="s">
        <v>78</v>
      </c>
      <c r="B39" s="46"/>
      <c r="C39" s="46"/>
      <c r="D39" s="46"/>
      <c r="E39" s="46"/>
      <c r="F39" s="46"/>
      <c r="G39" s="46"/>
      <c r="H39" s="49"/>
    </row>
    <row r="40" spans="1:20" s="26" customFormat="1" x14ac:dyDescent="0.3">
      <c r="A40" s="47" t="s">
        <v>74</v>
      </c>
      <c r="B40" s="46"/>
      <c r="C40" s="46"/>
      <c r="D40" s="46"/>
      <c r="E40" s="46"/>
      <c r="F40" s="46"/>
      <c r="G40" s="46"/>
      <c r="H40" s="49"/>
    </row>
    <row r="41" spans="1:20" s="26" customFormat="1" x14ac:dyDescent="0.3">
      <c r="A41" s="47" t="s">
        <v>99</v>
      </c>
      <c r="B41" s="46"/>
      <c r="C41" s="46"/>
      <c r="D41" s="46"/>
      <c r="E41" s="46"/>
      <c r="F41" s="46"/>
      <c r="G41" s="46"/>
      <c r="H41" s="49"/>
    </row>
    <row r="42" spans="1:20" s="26" customFormat="1" x14ac:dyDescent="0.3">
      <c r="A42" s="47" t="s">
        <v>79</v>
      </c>
      <c r="B42" s="46"/>
      <c r="C42" s="46"/>
      <c r="D42" s="46"/>
      <c r="E42" s="46"/>
      <c r="F42" s="46"/>
      <c r="G42" s="46"/>
      <c r="H42" s="49"/>
    </row>
    <row r="43" spans="1:20" s="26" customFormat="1" x14ac:dyDescent="0.3">
      <c r="A43" s="47" t="s">
        <v>80</v>
      </c>
      <c r="B43" s="46"/>
      <c r="C43" s="46"/>
      <c r="D43" s="46"/>
      <c r="E43" s="46"/>
      <c r="F43" s="46"/>
      <c r="G43" s="46"/>
      <c r="H43" s="49"/>
    </row>
    <row r="44" spans="1:20" s="26" customFormat="1" x14ac:dyDescent="0.3">
      <c r="A44" s="47" t="s">
        <v>81</v>
      </c>
      <c r="B44" s="46"/>
      <c r="C44" s="46"/>
      <c r="D44" s="46"/>
      <c r="E44" s="46"/>
      <c r="F44" s="46"/>
      <c r="G44" s="46"/>
      <c r="H44" s="49"/>
    </row>
    <row r="45" spans="1:20" s="26" customFormat="1" x14ac:dyDescent="0.3">
      <c r="A45" s="47" t="s">
        <v>82</v>
      </c>
      <c r="B45" s="46"/>
      <c r="C45" s="46"/>
      <c r="D45" s="46"/>
      <c r="E45" s="46"/>
      <c r="F45" s="46"/>
      <c r="G45" s="46"/>
      <c r="H45" s="49"/>
    </row>
    <row r="46" spans="1:20" s="26" customFormat="1" x14ac:dyDescent="0.3">
      <c r="A46" s="47" t="s">
        <v>117</v>
      </c>
      <c r="B46" s="46"/>
      <c r="C46" s="46"/>
      <c r="D46" s="46"/>
      <c r="E46" s="46"/>
      <c r="F46" s="46"/>
      <c r="G46" s="46"/>
      <c r="H46" s="49"/>
    </row>
    <row r="47" spans="1:20" ht="24" customHeight="1" x14ac:dyDescent="0.3">
      <c r="A47" s="68" t="s">
        <v>56</v>
      </c>
      <c r="B47" s="69"/>
      <c r="C47" s="69"/>
      <c r="D47" s="69"/>
      <c r="E47" s="69"/>
      <c r="F47" s="69"/>
      <c r="G47" s="69"/>
      <c r="H47" s="67"/>
    </row>
    <row r="48" spans="1:20" x14ac:dyDescent="0.3">
      <c r="A48" s="21" t="s">
        <v>58</v>
      </c>
      <c r="B48" s="26"/>
      <c r="C48" s="26"/>
      <c r="D48" s="26"/>
      <c r="E48" s="26"/>
      <c r="F48" s="26"/>
      <c r="G48" s="26"/>
    </row>
  </sheetData>
  <mergeCells count="1">
    <mergeCell ref="A47:H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Title</vt:lpstr>
      <vt:lpstr>Contents</vt:lpstr>
      <vt:lpstr>Table B1</vt:lpstr>
      <vt:lpstr>Table B2</vt:lpstr>
      <vt:lpstr>Table B3</vt:lpstr>
      <vt:lpstr>Table B4</vt:lpstr>
      <vt:lpstr>Table B5</vt:lpstr>
      <vt:lpstr>Table B6</vt:lpstr>
    </vt:vector>
  </TitlesOfParts>
  <Company>AIC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Doherty</dc:creator>
  <cp:keywords>[SEC=UNOFFICIAL]</cp:keywords>
  <cp:lastModifiedBy>Yvette Maconachie</cp:lastModifiedBy>
  <dcterms:created xsi:type="dcterms:W3CDTF">2021-03-24T22:00:39Z</dcterms:created>
  <dcterms:modified xsi:type="dcterms:W3CDTF">2024-04-19T05:23:37Z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M_ProtectiveMarkingValue_Footer">
    <vt:lpwstr>UNOFFICIAL</vt:lpwstr>
  </property>
  <property fmtid="{D5CDD505-2E9C-101B-9397-08002B2CF9AE}" pid="3" name="PM_Caveats_Count">
    <vt:lpwstr>0</vt:lpwstr>
  </property>
  <property fmtid="{D5CDD505-2E9C-101B-9397-08002B2CF9AE}" pid="4" name="PM_Originator_Hash_SHA1">
    <vt:lpwstr>5756030B1795420A17C420AFADA4C327F8C3DBFE</vt:lpwstr>
  </property>
  <property fmtid="{D5CDD505-2E9C-101B-9397-08002B2CF9AE}" pid="5" name="PM_SecurityClassification">
    <vt:lpwstr>UNOFFICIAL</vt:lpwstr>
  </property>
  <property fmtid="{D5CDD505-2E9C-101B-9397-08002B2CF9AE}" pid="6" name="PM_DisplayValueSecClassificationWithQualifier">
    <vt:lpwstr>UNOFFICIAL</vt:lpwstr>
  </property>
  <property fmtid="{D5CDD505-2E9C-101B-9397-08002B2CF9AE}" pid="7" name="PM_Qualifier">
    <vt:lpwstr/>
  </property>
  <property fmtid="{D5CDD505-2E9C-101B-9397-08002B2CF9AE}" pid="8" name="PM_Hash_SHA1">
    <vt:lpwstr>7A21290DD972CBB6E8A52DBABE985D13AC199C39</vt:lpwstr>
  </property>
  <property fmtid="{D5CDD505-2E9C-101B-9397-08002B2CF9AE}" pid="9" name="PM_ProtectiveMarkingImage_Header">
    <vt:lpwstr>C:\Program Files (x86)\Common Files\janusNET Shared\janusSEAL\Images\DocumentSlashBlue.png</vt:lpwstr>
  </property>
  <property fmtid="{D5CDD505-2E9C-101B-9397-08002B2CF9AE}" pid="10" name="PM_InsertionValue">
    <vt:lpwstr>UNOFFICIAL</vt:lpwstr>
  </property>
  <property fmtid="{D5CDD505-2E9C-101B-9397-08002B2CF9AE}" pid="11" name="PM_ProtectiveMarkingValue_Header">
    <vt:lpwstr>UNOFFICIAL</vt:lpwstr>
  </property>
  <property fmtid="{D5CDD505-2E9C-101B-9397-08002B2CF9AE}" pid="12" name="PM_ProtectiveMarkingImage_Footer">
    <vt:lpwstr>C:\Program Files (x86)\Common Files\janusNET Shared\janusSEAL\Images\DocumentSlashBlue.png</vt:lpwstr>
  </property>
  <property fmtid="{D5CDD505-2E9C-101B-9397-08002B2CF9AE}" pid="13" name="PM_Namespace">
    <vt:lpwstr>gov.au</vt:lpwstr>
  </property>
  <property fmtid="{D5CDD505-2E9C-101B-9397-08002B2CF9AE}" pid="14" name="PM_Version">
    <vt:lpwstr>2018.1</vt:lpwstr>
  </property>
  <property fmtid="{D5CDD505-2E9C-101B-9397-08002B2CF9AE}" pid="15" name="PM_Originating_FileId">
    <vt:lpwstr>FB0A90334E3045D29FA30D27AAA8F115</vt:lpwstr>
  </property>
  <property fmtid="{D5CDD505-2E9C-101B-9397-08002B2CF9AE}" pid="16" name="PM_Note">
    <vt:lpwstr/>
  </property>
  <property fmtid="{D5CDD505-2E9C-101B-9397-08002B2CF9AE}" pid="17" name="PM_Markers">
    <vt:lpwstr/>
  </property>
  <property fmtid="{D5CDD505-2E9C-101B-9397-08002B2CF9AE}" pid="18" name="PM_OriginationTimeStamp">
    <vt:lpwstr>2024-04-19T05:23:16Z</vt:lpwstr>
  </property>
  <property fmtid="{D5CDD505-2E9C-101B-9397-08002B2CF9AE}" pid="19" name="PM_Hash_Version">
    <vt:lpwstr>2018.0</vt:lpwstr>
  </property>
  <property fmtid="{D5CDD505-2E9C-101B-9397-08002B2CF9AE}" pid="20" name="PM_Hash_Salt_Prev">
    <vt:lpwstr>B6056DE42DD4045D8F19FFB2BE6D22CE</vt:lpwstr>
  </property>
  <property fmtid="{D5CDD505-2E9C-101B-9397-08002B2CF9AE}" pid="21" name="PM_Hash_Salt">
    <vt:lpwstr>8A37159A951CD63B1416B33E36ECCC97</vt:lpwstr>
  </property>
  <property fmtid="{D5CDD505-2E9C-101B-9397-08002B2CF9AE}" pid="22" name="PM_PrintOutPlacement_XLS">
    <vt:lpwstr/>
  </property>
  <property fmtid="{D5CDD505-2E9C-101B-9397-08002B2CF9AE}" pid="23" name="PM_SecurityClassification_Prev">
    <vt:lpwstr>UNOFFICIAL</vt:lpwstr>
  </property>
  <property fmtid="{D5CDD505-2E9C-101B-9397-08002B2CF9AE}" pid="24" name="PM_Qualifier_Prev">
    <vt:lpwstr/>
  </property>
</Properties>
</file>