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workbookPr defaultThemeVersion="166925"/>
  <mc:AlternateContent xmlns:mc="http://schemas.openxmlformats.org/markup-compatibility/2006">
    <mc:Choice Requires="x15">
      <x15ac:absPath xmlns:x15ac="http://schemas.microsoft.com/office/spreadsheetml/2010/11/ac" url="H:\AIC website\2025-2026 data tables-appendices\"/>
    </mc:Choice>
  </mc:AlternateContent>
  <xr:revisionPtr revIDLastSave="0" documentId="8_{3DA9F922-7C4B-4FA6-8DB5-54216D4B6DCC}" xr6:coauthVersionLast="36" xr6:coauthVersionMax="36" xr10:uidLastSave="{00000000-0000-0000-0000-000000000000}"/>
  <bookViews>
    <workbookView xWindow="0" yWindow="600" windowWidth="25605" windowHeight="10665" xr2:uid="{42794F7A-3D08-4071-828A-28F16B917437}"/>
  </bookViews>
  <sheets>
    <sheet name="Title" sheetId="1" r:id="rId1"/>
    <sheet name="Contents" sheetId="2" r:id="rId2"/>
    <sheet name="Table B1" sheetId="3" r:id="rId3"/>
    <sheet name="Table B2" sheetId="4" r:id="rId4"/>
    <sheet name="Table B3" sheetId="5" r:id="rId5"/>
    <sheet name="Table B4" sheetId="6" r:id="rId6"/>
    <sheet name="Table B5" sheetId="7" r:id="rId7"/>
    <sheet name="Table B6" sheetId="8" r:id="rId8"/>
    <sheet name="Table B7" sheetId="9" r:id="rId9"/>
    <sheet name="Table B8" sheetId="10"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3" l="1"/>
  <c r="G38" i="9" l="1"/>
  <c r="F39" i="8"/>
  <c r="G38" i="6" l="1"/>
  <c r="E38" i="5" l="1"/>
  <c r="H38" i="5" s="1"/>
  <c r="J38" i="3"/>
  <c r="C39" i="9" l="1"/>
  <c r="D39" i="9"/>
  <c r="E39" i="9"/>
  <c r="F39" i="9"/>
  <c r="B39" i="9"/>
  <c r="D40" i="8"/>
  <c r="B40" i="8"/>
  <c r="C39" i="6"/>
  <c r="D39" i="6"/>
  <c r="E39" i="6"/>
  <c r="F39" i="6"/>
  <c r="B39" i="6"/>
  <c r="C39" i="5"/>
  <c r="D39" i="5"/>
  <c r="F39" i="5"/>
  <c r="G39" i="5"/>
  <c r="B39" i="5"/>
  <c r="C39" i="3"/>
  <c r="D39" i="3"/>
  <c r="E39" i="3"/>
  <c r="F39" i="3"/>
  <c r="G39" i="3"/>
  <c r="H39" i="3"/>
  <c r="I39" i="3"/>
  <c r="B39" i="3"/>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9" i="9" s="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 i="3"/>
  <c r="J39" i="3" l="1"/>
  <c r="C39" i="10"/>
  <c r="D39" i="10"/>
  <c r="E39" i="10"/>
  <c r="F39" i="10"/>
  <c r="G39" i="10"/>
  <c r="B39" i="10"/>
  <c r="H4" i="5" l="1"/>
  <c r="H5" i="5"/>
  <c r="H6" i="5"/>
  <c r="H7" i="5"/>
  <c r="H8" i="5"/>
  <c r="H9" i="5"/>
  <c r="H10" i="5"/>
  <c r="H11" i="5"/>
  <c r="H12" i="5"/>
  <c r="H13" i="5"/>
  <c r="H14" i="5"/>
  <c r="H15" i="5"/>
  <c r="H16" i="5"/>
  <c r="H17" i="5"/>
  <c r="H18" i="5"/>
  <c r="H19" i="5"/>
  <c r="H20" i="5"/>
  <c r="H21" i="5"/>
  <c r="H22" i="5"/>
  <c r="H23" i="5"/>
  <c r="H24" i="5"/>
  <c r="H25" i="5"/>
  <c r="H26" i="5"/>
  <c r="H27" i="5"/>
  <c r="H28" i="5"/>
  <c r="H29" i="5"/>
  <c r="H31" i="5"/>
  <c r="E4" i="5"/>
  <c r="E5" i="5"/>
  <c r="E6" i="5"/>
  <c r="E7" i="5"/>
  <c r="E8" i="5"/>
  <c r="E9" i="5"/>
  <c r="E10" i="5"/>
  <c r="E11" i="5"/>
  <c r="E12" i="5"/>
  <c r="E13" i="5"/>
  <c r="E14" i="5"/>
  <c r="E15" i="5"/>
  <c r="E16" i="5"/>
  <c r="E17" i="5"/>
  <c r="E18" i="5"/>
  <c r="E19" i="5"/>
  <c r="E20" i="5"/>
  <c r="E21" i="5"/>
  <c r="E22" i="5"/>
  <c r="E23" i="5"/>
  <c r="E24" i="5"/>
  <c r="E25" i="5"/>
  <c r="E26" i="5"/>
  <c r="E27" i="5"/>
  <c r="E28" i="5"/>
  <c r="E29" i="5"/>
  <c r="E30" i="5"/>
  <c r="H30" i="5" s="1"/>
  <c r="E31" i="5"/>
  <c r="E32" i="5"/>
  <c r="H32" i="5" s="1"/>
  <c r="E33" i="5"/>
  <c r="H33" i="5" s="1"/>
  <c r="E34" i="5"/>
  <c r="H34" i="5" s="1"/>
  <c r="E35" i="5"/>
  <c r="H35" i="5" s="1"/>
  <c r="E36" i="5"/>
  <c r="H36" i="5" s="1"/>
  <c r="E37" i="5"/>
  <c r="H3" i="5"/>
  <c r="H37" i="5" l="1"/>
  <c r="H39" i="5" s="1"/>
  <c r="E39" i="5"/>
  <c r="G3" i="9"/>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 i="6"/>
  <c r="E3" i="5"/>
  <c r="G39" i="6" l="1"/>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40" i="8" l="1"/>
</calcChain>
</file>

<file path=xl/sharedStrings.xml><?xml version="1.0" encoding="utf-8"?>
<sst xmlns="http://schemas.openxmlformats.org/spreadsheetml/2006/main" count="382" uniqueCount="100">
  <si>
    <t>Homicide incidents</t>
  </si>
  <si>
    <t>National Homicide Monitoring Program</t>
  </si>
  <si>
    <t>NSW</t>
  </si>
  <si>
    <t>Vic</t>
  </si>
  <si>
    <t>Qld</t>
  </si>
  <si>
    <t>WA</t>
  </si>
  <si>
    <t>SA</t>
  </si>
  <si>
    <t>Tas</t>
  </si>
  <si>
    <t>ACT</t>
  </si>
  <si>
    <t>NT</t>
  </si>
  <si>
    <t>Total</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</si>
  <si>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</si>
  <si>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</si>
  <si>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</si>
  <si>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</si>
  <si>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</si>
  <si>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</si>
  <si>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</si>
  <si>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</si>
  <si>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</si>
  <si>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</si>
  <si>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</si>
  <si>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</si>
  <si>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</si>
  <si>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</si>
  <si>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</si>
  <si>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</si>
  <si>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</si>
  <si>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</si>
  <si>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</si>
  <si>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</si>
  <si>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</si>
  <si>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</si>
  <si>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</si>
  <si>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</si>
  <si>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</si>
  <si>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</si>
  <si>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</si>
  <si>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</si>
  <si>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</si>
  <si>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</si>
  <si>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r>
      <t>2019</t>
    </r>
    <r>
      <rPr>
        <sz val="10"/>
        <color theme="1"/>
        <rFont val="Calibri"/>
        <family val="2"/>
      </rPr>
      <t>–</t>
    </r>
    <r>
      <rPr>
        <sz val="10"/>
        <color theme="1"/>
        <rFont val="Calibri"/>
        <family val="2"/>
        <scheme val="minor"/>
      </rPr>
      <t>20</t>
    </r>
  </si>
  <si>
    <t>2020–21</t>
  </si>
  <si>
    <r>
      <t>2021</t>
    </r>
    <r>
      <rPr>
        <sz val="10"/>
        <color theme="1"/>
        <rFont val="Calibri"/>
        <family val="2"/>
      </rPr>
      <t>–</t>
    </r>
    <r>
      <rPr>
        <sz val="10"/>
        <color theme="1"/>
        <rFont val="Calibri"/>
        <family val="2"/>
        <scheme val="minor"/>
      </rPr>
      <t>22</t>
    </r>
  </si>
  <si>
    <r>
      <t>2022</t>
    </r>
    <r>
      <rPr>
        <sz val="10"/>
        <color theme="1"/>
        <rFont val="Calibri"/>
        <family val="2"/>
      </rPr>
      <t>–23</t>
    </r>
  </si>
  <si>
    <r>
      <t>2023</t>
    </r>
    <r>
      <rPr>
        <sz val="10"/>
        <color theme="1"/>
        <rFont val="Calibri"/>
        <family val="2"/>
      </rPr>
      <t>–24</t>
    </r>
  </si>
  <si>
    <t>2019–20</t>
  </si>
  <si>
    <t>2021–22</t>
  </si>
  <si>
    <t>2022–23</t>
  </si>
  <si>
    <t>2023–24</t>
  </si>
  <si>
    <t>Cleared by charge</t>
  </si>
  <si>
    <t>Cleared otherwise</t>
  </si>
  <si>
    <t>Cleared</t>
  </si>
  <si>
    <t>Not cleared</t>
  </si>
  <si>
    <t>Domestic</t>
  </si>
  <si>
    <t>Acquaintance</t>
  </si>
  <si>
    <t>Stranger</t>
  </si>
  <si>
    <t>Relationship not stated</t>
  </si>
  <si>
    <r>
      <t>2020</t>
    </r>
    <r>
      <rPr>
        <sz val="10"/>
        <color theme="1"/>
        <rFont val="Calibri"/>
        <family val="2"/>
      </rPr>
      <t>–</t>
    </r>
    <r>
      <rPr>
        <sz val="10"/>
        <color theme="1"/>
        <rFont val="Calibri"/>
        <family val="2"/>
        <scheme val="minor"/>
      </rPr>
      <t>21</t>
    </r>
  </si>
  <si>
    <r>
      <t>2018</t>
    </r>
    <r>
      <rPr>
        <sz val="10"/>
        <color theme="1"/>
        <rFont val="Calibri"/>
        <family val="2"/>
      </rPr>
      <t>–</t>
    </r>
    <r>
      <rPr>
        <sz val="10"/>
        <color theme="1"/>
        <rFont val="Calibri"/>
        <family val="2"/>
        <scheme val="minor"/>
      </rPr>
      <t>19</t>
    </r>
  </si>
  <si>
    <t>Female</t>
  </si>
  <si>
    <t>Male</t>
  </si>
  <si>
    <t>n</t>
  </si>
  <si>
    <t>Rate per 100,000</t>
  </si>
  <si>
    <t>Rate per 100,00</t>
  </si>
  <si>
    <t>Note: Data presented refers to an individual’s sex (ie sex characteristics) rather than gender (ie ‘social and cultural identity, expression and experience’; ABS 2021). This reflects the definitions in the data provided by the source organisations and from the NCIS</t>
  </si>
  <si>
    <t>Intimate partner</t>
  </si>
  <si>
    <t>Filicide</t>
  </si>
  <si>
    <t>Parricide</t>
  </si>
  <si>
    <t>Siblicide</t>
  </si>
  <si>
    <t>Other family</t>
  </si>
  <si>
    <t>Firearm</t>
  </si>
  <si>
    <t>Knife or other sharp instrument</t>
  </si>
  <si>
    <t>Blunt instrument</t>
  </si>
  <si>
    <t>Hands and feet</t>
  </si>
  <si>
    <t>Not stated/ unknown</t>
  </si>
  <si>
    <t>Table of contents</t>
  </si>
  <si>
    <t>a: Includes incidents where multiple weapons were used</t>
  </si>
  <si>
    <r>
      <t>Other</t>
    </r>
    <r>
      <rPr>
        <vertAlign val="superscript"/>
        <sz val="10"/>
        <color theme="1"/>
        <rFont val="Calibri"/>
        <family val="2"/>
        <scheme val="minor"/>
      </rPr>
      <t>a</t>
    </r>
  </si>
  <si>
    <r>
      <t>2024</t>
    </r>
    <r>
      <rPr>
        <sz val="10"/>
        <color theme="1"/>
        <rFont val="Calibri"/>
        <family val="2"/>
      </rPr>
      <t>–25</t>
    </r>
  </si>
  <si>
    <t>Source: AIC NHMP 1989–90 to 2024–25 [computer file]</t>
  </si>
  <si>
    <t>Homicide in Australia 1989‒90 to 2024‒25</t>
  </si>
  <si>
    <t>2024–25</t>
  </si>
  <si>
    <t>Not stated</t>
  </si>
  <si>
    <t>Note: Classification is based on the closest relationship between victim and primary offender</t>
  </si>
  <si>
    <r>
      <t>Offender died prior to arrest</t>
    </r>
    <r>
      <rPr>
        <vertAlign val="superscript"/>
        <sz val="10"/>
        <color theme="1"/>
        <rFont val="Calibri"/>
        <family val="2"/>
        <scheme val="minor"/>
      </rPr>
      <t>a</t>
    </r>
  </si>
  <si>
    <t>a: Includes incidents where the offender died by alleged suicide or other cause prior to arrest. Excludes incidents where an offender died by alleged suicide or other cause after they were charged (eg while on remand) and incidents where the offender died by legal intervention</t>
  </si>
  <si>
    <t>Table B2: Homicide incidents by jurisdiction, 1989–90 to 2024–25 (rate per 100,000)</t>
  </si>
  <si>
    <r>
      <t>Table B3: Homicide incidents by clearance status, 1989–90 to 2024–25 (</t>
    </r>
    <r>
      <rPr>
        <b/>
        <i/>
        <sz val="11"/>
        <color theme="1"/>
        <rFont val="Calibri"/>
        <family val="2"/>
        <scheme val="minor"/>
      </rPr>
      <t>n</t>
    </r>
    <r>
      <rPr>
        <b/>
        <sz val="11"/>
        <color theme="1"/>
        <rFont val="Calibri"/>
        <family val="2"/>
        <scheme val="minor"/>
      </rPr>
      <t>)</t>
    </r>
  </si>
  <si>
    <r>
      <t>Table B1: Homicide incidents by jurisdiction, 1989–90 to 2024–25 (</t>
    </r>
    <r>
      <rPr>
        <b/>
        <i/>
        <sz val="11"/>
        <color theme="1"/>
        <rFont val="Calibri"/>
        <family val="2"/>
        <scheme val="minor"/>
      </rPr>
      <t>n</t>
    </r>
    <r>
      <rPr>
        <b/>
        <sz val="11"/>
        <color theme="1"/>
        <rFont val="Calibri"/>
        <family val="2"/>
        <scheme val="minor"/>
      </rPr>
      <t>)</t>
    </r>
  </si>
  <si>
    <r>
      <t>Table B4: Homicide incidents by classification, 1989–90 to 2024–25 (</t>
    </r>
    <r>
      <rPr>
        <b/>
        <i/>
        <sz val="11"/>
        <color theme="1"/>
        <rFont val="Calibri"/>
        <family val="2"/>
        <scheme val="minor"/>
      </rPr>
      <t>n</t>
    </r>
    <r>
      <rPr>
        <b/>
        <sz val="11"/>
        <color theme="1"/>
        <rFont val="Calibri"/>
        <family val="2"/>
        <scheme val="minor"/>
      </rPr>
      <t>)</t>
    </r>
  </si>
  <si>
    <t>Table B5: Homicide incidents by classification, 1989–90 to 2024–25 (rate per 100,000)</t>
  </si>
  <si>
    <t>Table B6: Intimate partner homicide incidents by victim sex, 1989–90 to 2024–25</t>
  </si>
  <si>
    <r>
      <t>Table B7: Domestic homicide incidents by classification, 1989–90 to 2024–25 (</t>
    </r>
    <r>
      <rPr>
        <b/>
        <i/>
        <sz val="11"/>
        <color theme="1"/>
        <rFont val="Calibri"/>
        <family val="2"/>
        <scheme val="minor"/>
      </rPr>
      <t>n</t>
    </r>
    <r>
      <rPr>
        <b/>
        <sz val="11"/>
        <color theme="1"/>
        <rFont val="Calibri"/>
        <family val="2"/>
        <scheme val="minor"/>
      </rPr>
      <t>)</t>
    </r>
  </si>
  <si>
    <r>
      <t>Table B8: Homicide incidents by weapon type, 1989–90 to 2024–25 (</t>
    </r>
    <r>
      <rPr>
        <b/>
        <i/>
        <sz val="11"/>
        <color theme="1"/>
        <rFont val="Calibri"/>
        <family val="2"/>
        <scheme val="minor"/>
      </rPr>
      <t>n</t>
    </r>
    <r>
      <rPr>
        <b/>
        <sz val="11"/>
        <color theme="1"/>
        <rFont val="Calibri"/>
        <family val="2"/>
        <scheme val="minor"/>
      </rPr>
      <t>)</t>
    </r>
  </si>
  <si>
    <t>Table B1: Homicide incidents by jurisdiction, 1989–90 to 2024–25 (n)</t>
  </si>
  <si>
    <t>Table B3: Homicide incidents by clearance status, 1989–90 to 2024–25 (n)</t>
  </si>
  <si>
    <t>Table B4: Homicide incidents by classification, 1989–90 to 2024–25 (n)</t>
  </si>
  <si>
    <t>Table B7: Domestic homicide incidents by classification, 1989–90 to 2024–25 (n)</t>
  </si>
  <si>
    <t>Table B8: Homicide incidents by weapon type, 1989–90 to 2024–25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</si>
</sst>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sz val="10"/>
      <name val="Calibri"/>
      <family val="2"/>
      <scheme val="minor"/>
    </font>
    <font>
      <sz val="8"/>
      <color theme="1"/>
      <name val="Calibri"/>
      <family val="2"/>
      <scheme val="minor"/>
    </font>
    <font>
      <vertAlign val="superscript"/>
      <sz val="10"/>
      <color theme="1"/>
      <name val="Calibri"/>
      <family val="2"/>
      <scheme val="minor"/>
    </font>
    <font>
      <i/>
      <sz val="10"/>
      <color theme="1"/>
      <name val="Calibri"/>
      <family val="2"/>
      <scheme val="minor"/>
    </font>
    <font>
      <u/>
      <sz val="11"/>
      <color theme="10"/>
      <name val="Calibri"/>
      <family val="2"/>
      <scheme val="minor"/>
    </font>
    <font>
      <b/>
      <i/>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13" fillId="0" borderId="0" applyNumberFormat="0" applyFill="0" applyBorder="0" applyAlignment="0" applyProtection="0"/>
  </cellStyleXfs>
  <cellXfs count="62">
    <xf numFmtId="0" fontId="0" fillId="0" borderId="0" xfId="0"/>
    <xf numFmtId="0" fontId="2" fillId="0" borderId="0" xfId="0" applyFont="1"/>
    <xf numFmtId="0" fontId="3" fillId="2" borderId="0" xfId="0" applyFont="1" applyFill="1" applyBorder="1"/>
    <xf numFmtId="0" fontId="0" fillId="2" borderId="0" xfId="0" applyFill="1" applyBorder="1"/>
    <xf numFmtId="0" fontId="4" fillId="2" borderId="0" xfId="0" applyFont="1" applyFill="1" applyBorder="1"/>
    <xf numFmtId="0" fontId="5" fillId="2" borderId="0" xfId="0" applyFont="1" applyFill="1" applyBorder="1"/>
    <xf numFmtId="0" fontId="6" fillId="0" borderId="1" xfId="0" applyFont="1" applyFill="1" applyBorder="1"/>
    <xf numFmtId="0" fontId="1" fillId="0" borderId="1" xfId="0" applyFont="1" applyFill="1" applyBorder="1"/>
    <xf numFmtId="0" fontId="0" fillId="0" borderId="1" xfId="0" applyFont="1" applyFill="1" applyBorder="1"/>
    <xf numFmtId="0" fontId="7" fillId="0" borderId="2" xfId="0" applyFont="1" applyFill="1" applyBorder="1"/>
    <xf numFmtId="0" fontId="7" fillId="0" borderId="2" xfId="0" applyFont="1" applyFill="1" applyBorder="1" applyAlignment="1">
      <alignment horizontal="right"/>
    </xf>
    <xf numFmtId="0" fontId="7" fillId="0" borderId="0" xfId="0" applyFont="1" applyFill="1"/>
    <xf numFmtId="0" fontId="7" fillId="0" borderId="0" xfId="0" applyFont="1" applyFill="1" applyAlignment="1">
      <alignment horizontal="right"/>
    </xf>
    <xf numFmtId="0" fontId="9" fillId="0" borderId="0" xfId="0" applyFont="1" applyFill="1" applyAlignment="1">
      <alignment horizontal="right"/>
    </xf>
    <xf numFmtId="3" fontId="6" fillId="0" borderId="1" xfId="0" applyNumberFormat="1" applyFont="1" applyFill="1" applyBorder="1" applyAlignment="1">
      <alignment horizontal="right"/>
    </xf>
    <xf numFmtId="0" fontId="7" fillId="0" borderId="2" xfId="0" applyFont="1" applyBorder="1"/>
    <xf numFmtId="0" fontId="7" fillId="0" borderId="2" xfId="0" applyFont="1" applyBorder="1" applyAlignment="1">
      <alignment horizontal="right"/>
    </xf>
    <xf numFmtId="0" fontId="7" fillId="0" borderId="0" xfId="0" applyFont="1"/>
    <xf numFmtId="2" fontId="7" fillId="0" borderId="0" xfId="0" applyNumberFormat="1" applyFont="1" applyAlignment="1">
      <alignment horizontal="right"/>
    </xf>
    <xf numFmtId="0" fontId="7" fillId="0" borderId="0" xfId="0" applyFont="1" applyFill="1" applyBorder="1"/>
    <xf numFmtId="2" fontId="7" fillId="0" borderId="0" xfId="0" applyNumberFormat="1" applyFont="1" applyFill="1" applyBorder="1" applyAlignment="1">
      <alignment horizontal="right"/>
    </xf>
    <xf numFmtId="0" fontId="7" fillId="0" borderId="1" xfId="0" applyFont="1" applyFill="1" applyBorder="1"/>
    <xf numFmtId="0" fontId="7" fillId="0" borderId="1" xfId="0" applyFont="1" applyBorder="1"/>
    <xf numFmtId="0" fontId="7" fillId="0" borderId="2" xfId="0" applyFont="1" applyBorder="1" applyAlignment="1">
      <alignment horizontal="right" wrapText="1"/>
    </xf>
    <xf numFmtId="0" fontId="9" fillId="0" borderId="0" xfId="0" applyFont="1" applyFill="1" applyBorder="1"/>
    <xf numFmtId="0" fontId="9" fillId="0" borderId="0" xfId="0" applyFont="1" applyFill="1"/>
    <xf numFmtId="3" fontId="6" fillId="0" borderId="1" xfId="0" applyNumberFormat="1" applyFont="1" applyFill="1" applyBorder="1"/>
    <xf numFmtId="0" fontId="7" fillId="0" borderId="2" xfId="0" applyFont="1" applyFill="1" applyBorder="1" applyAlignment="1">
      <alignment horizontal="right" wrapText="1"/>
    </xf>
    <xf numFmtId="2" fontId="7" fillId="0" borderId="0" xfId="0" applyNumberFormat="1" applyFont="1"/>
    <xf numFmtId="0" fontId="7" fillId="0" borderId="0" xfId="0" applyFont="1" applyBorder="1"/>
    <xf numFmtId="2" fontId="7" fillId="0" borderId="0" xfId="0" applyNumberFormat="1" applyFont="1" applyBorder="1"/>
    <xf numFmtId="0" fontId="12" fillId="0" borderId="2" xfId="0" applyFont="1" applyFill="1" applyBorder="1" applyAlignment="1">
      <alignment horizontal="right" wrapText="1"/>
    </xf>
    <xf numFmtId="2" fontId="9" fillId="0" borderId="0" xfId="0" applyNumberFormat="1" applyFont="1" applyFill="1" applyBorder="1" applyAlignment="1">
      <alignment horizontal="right"/>
    </xf>
    <xf numFmtId="3" fontId="7" fillId="0" borderId="0" xfId="0" applyNumberFormat="1" applyFont="1" applyFill="1"/>
    <xf numFmtId="0" fontId="13" fillId="0" borderId="0" xfId="1"/>
    <xf numFmtId="0" fontId="4" fillId="0" borderId="0" xfId="0" applyFont="1"/>
    <xf numFmtId="3" fontId="6" fillId="0" borderId="0" xfId="0" applyNumberFormat="1" applyFont="1" applyFill="1" applyBorder="1" applyAlignment="1">
      <alignment horizontal="right"/>
    </xf>
    <xf numFmtId="0" fontId="1" fillId="0" borderId="1" xfId="0" applyFont="1" applyBorder="1"/>
    <xf numFmtId="2" fontId="7" fillId="0" borderId="1" xfId="0" applyNumberFormat="1" applyFont="1" applyBorder="1"/>
    <xf numFmtId="0" fontId="0" fillId="0" borderId="0" xfId="0" applyAlignment="1">
      <alignment wrapText="1"/>
    </xf>
    <xf numFmtId="0" fontId="10" fillId="0" borderId="0" xfId="0" applyFont="1" applyFill="1" applyBorder="1"/>
    <xf numFmtId="0" fontId="10" fillId="0" borderId="0" xfId="0" applyFont="1"/>
    <xf numFmtId="0" fontId="10" fillId="0" borderId="0" xfId="0" applyFont="1" applyFill="1"/>
    <xf numFmtId="3" fontId="6" fillId="0" borderId="0" xfId="0" applyNumberFormat="1" applyFont="1" applyFill="1" applyBorder="1"/>
    <xf numFmtId="0" fontId="0" fillId="0" borderId="0" xfId="0" applyFont="1"/>
    <xf numFmtId="0" fontId="1" fillId="0" borderId="0" xfId="0" applyFont="1"/>
    <xf numFmtId="0" fontId="1" fillId="0" borderId="0" xfId="0" applyFont="1" applyFill="1"/>
    <xf numFmtId="0" fontId="0" fillId="0" borderId="0" xfId="0" applyFont="1" applyFill="1"/>
    <xf numFmtId="164" fontId="0" fillId="0" borderId="0" xfId="0" applyNumberFormat="1"/>
    <xf numFmtId="165" fontId="6" fillId="0" borderId="0" xfId="0" applyNumberFormat="1" applyFont="1" applyFill="1" applyBorder="1"/>
    <xf numFmtId="0" fontId="10" fillId="0" borderId="0" xfId="0" applyFont="1" applyFill="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3" xfId="0" applyFont="1" applyFill="1" applyBorder="1" applyAlignment="1">
      <alignment wrapText="1"/>
    </xf>
    <xf numFmtId="0" fontId="0" fillId="0" borderId="3" xfId="0" applyBorder="1" applyAlignment="1">
      <alignment wrapText="1"/>
    </xf>
    <xf numFmtId="0" fontId="7" fillId="0" borderId="2" xfId="0" applyFont="1" applyFill="1" applyBorder="1" applyAlignment="1">
      <alignment horizontal="center"/>
    </xf>
    <xf numFmtId="0" fontId="0" fillId="0" borderId="2" xfId="0" applyFill="1" applyBorder="1" applyAlignment="1">
      <alignment horizontal="center"/>
    </xf>
    <xf numFmtId="0" fontId="10" fillId="0" borderId="3" xfId="0" applyFont="1" applyFill="1" applyBorder="1" applyAlignment="1">
      <alignment vertical="center" wrapText="1"/>
    </xf>
    <xf numFmtId="0" fontId="0" fillId="0" borderId="3" xfId="0" applyFill="1" applyBorder="1" applyAlignment="1">
      <alignment vertical="center" wrapText="1"/>
    </xf>
    <xf numFmtId="0" fontId="0" fillId="0" borderId="3" xfId="0" applyBorder="1" applyAlignment="1"/>
    <xf numFmtId="0" fontId="0" fillId="0" borderId="0" xfId="0" applyFill="1" applyAlignment="1">
      <alignment horizontal="left" vertical="center"/>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E9A2-9E08-49DB-A09E-F517739D6673}">
  <sheetPr>
    <pageSetUpPr autoPageBreaks="0"/>
  </sheetPr>
  <dimension ref="A1:F5"/>
  <sheetViews>
    <sheetView showGridLines="0" tabSelected="1" workbookViewId="0"/>
  </sheetViews>
  <sheetFormatPr defaultRowHeight="15" x14ac:dyDescent="0.25"/>
  <sheetData>
    <row r="1" spans="1:6" ht="21" x14ac:dyDescent="0.35">
      <c r="A1" s="1" t="s">
        <v>81</v>
      </c>
      <c r="B1" s="2"/>
      <c r="C1" s="2"/>
      <c r="D1" s="2"/>
      <c r="E1" s="3"/>
      <c r="F1" s="3"/>
    </row>
    <row r="2" spans="1:6" x14ac:dyDescent="0.25">
      <c r="A2" s="3"/>
      <c r="B2" s="3"/>
      <c r="C2" s="3"/>
      <c r="D2" s="3"/>
      <c r="E2" s="3"/>
      <c r="F2" s="3"/>
    </row>
    <row r="3" spans="1:6" ht="18.75" x14ac:dyDescent="0.3">
      <c r="A3" s="4" t="s">
        <v>0</v>
      </c>
      <c r="B3" s="3"/>
      <c r="C3" s="3"/>
      <c r="D3" s="3"/>
      <c r="E3" s="3"/>
      <c r="F3" s="3"/>
    </row>
    <row r="4" spans="1:6" x14ac:dyDescent="0.25">
      <c r="A4" s="3"/>
      <c r="B4" s="3"/>
      <c r="C4" s="3"/>
      <c r="D4" s="3"/>
      <c r="E4" s="3"/>
      <c r="F4" s="3"/>
    </row>
    <row r="5" spans="1:6" ht="15.75" x14ac:dyDescent="0.25">
      <c r="A5" s="5" t="s">
        <v>1</v>
      </c>
      <c r="B5" s="3"/>
      <c r="C5" s="3"/>
      <c r="D5" s="3"/>
      <c r="E5" s="3"/>
      <c r="F5" s="3"/>
    </row>
  </sheetData>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58AC4-3F55-4437-BC6B-5A4BD4B0143B}">
  <sheetPr>
    <pageSetUpPr autoPageBreaks="0"/>
  </sheetPr>
  <dimension ref="A1:U41"/>
  <sheetViews>
    <sheetView showGridLines="0" workbookViewId="0"/>
  </sheetViews>
  <sheetFormatPr defaultRowHeight="15" x14ac:dyDescent="0.25"/>
  <cols>
    <col min="1" max="1" width="9.5703125" customWidth="1"/>
    <col min="3" max="3" width="16.85546875" customWidth="1"/>
    <col min="4" max="4" width="12.42578125" customWidth="1"/>
    <col min="5" max="5" width="10.85546875" customWidth="1"/>
    <col min="7" max="7" width="10.85546875" customWidth="1"/>
  </cols>
  <sheetData>
    <row r="1" spans="1:21" s="44" customFormat="1" x14ac:dyDescent="0.25">
      <c r="A1" s="46" t="s">
        <v>94</v>
      </c>
      <c r="B1" s="47"/>
      <c r="C1" s="47"/>
      <c r="D1" s="47"/>
      <c r="E1" s="47"/>
      <c r="F1" s="47"/>
      <c r="G1" s="47"/>
    </row>
    <row r="2" spans="1:21" ht="26.25" x14ac:dyDescent="0.25">
      <c r="A2" s="9"/>
      <c r="B2" s="10" t="s">
        <v>71</v>
      </c>
      <c r="C2" s="27" t="s">
        <v>72</v>
      </c>
      <c r="D2" s="27" t="s">
        <v>73</v>
      </c>
      <c r="E2" s="27" t="s">
        <v>74</v>
      </c>
      <c r="F2" s="10" t="s">
        <v>78</v>
      </c>
      <c r="G2" s="27" t="s">
        <v>75</v>
      </c>
    </row>
    <row r="3" spans="1:21" x14ac:dyDescent="0.25">
      <c r="A3" s="11" t="s">
        <v>11</v>
      </c>
      <c r="B3" s="11">
        <v>76</v>
      </c>
      <c r="C3" s="11">
        <v>99</v>
      </c>
      <c r="D3" s="11">
        <v>8</v>
      </c>
      <c r="E3" s="11">
        <v>107</v>
      </c>
      <c r="F3" s="11">
        <v>7</v>
      </c>
      <c r="G3" s="11">
        <v>0</v>
      </c>
    </row>
    <row r="4" spans="1:21" x14ac:dyDescent="0.25">
      <c r="A4" s="11" t="s">
        <v>12</v>
      </c>
      <c r="B4" s="11">
        <v>68</v>
      </c>
      <c r="C4" s="11">
        <v>107</v>
      </c>
      <c r="D4" s="11">
        <v>37</v>
      </c>
      <c r="E4" s="11">
        <v>93</v>
      </c>
      <c r="F4" s="11">
        <v>2</v>
      </c>
      <c r="G4" s="11">
        <v>0</v>
      </c>
    </row>
    <row r="5" spans="1:21" x14ac:dyDescent="0.25">
      <c r="A5" s="11" t="s">
        <v>13</v>
      </c>
      <c r="B5" s="11">
        <v>63</v>
      </c>
      <c r="C5" s="11">
        <v>89</v>
      </c>
      <c r="D5" s="11">
        <v>39</v>
      </c>
      <c r="E5" s="11">
        <v>93</v>
      </c>
      <c r="F5" s="11">
        <v>7</v>
      </c>
      <c r="G5" s="11">
        <v>5</v>
      </c>
      <c r="J5" s="11"/>
    </row>
    <row r="6" spans="1:21" x14ac:dyDescent="0.25">
      <c r="A6" s="11" t="s">
        <v>14</v>
      </c>
      <c r="B6" s="11">
        <v>84</v>
      </c>
      <c r="C6" s="11">
        <v>102</v>
      </c>
      <c r="D6" s="11">
        <v>37</v>
      </c>
      <c r="E6" s="11">
        <v>85</v>
      </c>
      <c r="F6" s="11">
        <v>4</v>
      </c>
      <c r="G6" s="11">
        <v>0</v>
      </c>
      <c r="J6" s="11"/>
    </row>
    <row r="7" spans="1:21" x14ac:dyDescent="0.25">
      <c r="A7" s="11" t="s">
        <v>15</v>
      </c>
      <c r="B7" s="11">
        <v>60</v>
      </c>
      <c r="C7" s="11">
        <v>117</v>
      </c>
      <c r="D7" s="11">
        <v>44</v>
      </c>
      <c r="E7" s="11">
        <v>83</v>
      </c>
      <c r="F7" s="11">
        <v>5</v>
      </c>
      <c r="G7" s="11">
        <v>2</v>
      </c>
      <c r="J7" s="11"/>
    </row>
    <row r="8" spans="1:21" x14ac:dyDescent="0.25">
      <c r="A8" s="11" t="s">
        <v>16</v>
      </c>
      <c r="B8" s="11">
        <v>80</v>
      </c>
      <c r="C8" s="11">
        <v>106</v>
      </c>
      <c r="D8" s="11">
        <v>41</v>
      </c>
      <c r="E8" s="11">
        <v>76</v>
      </c>
      <c r="F8" s="11">
        <v>11</v>
      </c>
      <c r="G8" s="11">
        <v>0</v>
      </c>
      <c r="J8" s="11"/>
    </row>
    <row r="9" spans="1:21" x14ac:dyDescent="0.25">
      <c r="A9" s="11" t="s">
        <v>17</v>
      </c>
      <c r="B9" s="11">
        <v>67</v>
      </c>
      <c r="C9" s="11">
        <v>99</v>
      </c>
      <c r="D9" s="11">
        <v>35</v>
      </c>
      <c r="E9" s="11">
        <v>69</v>
      </c>
      <c r="F9" s="11">
        <v>4</v>
      </c>
      <c r="G9" s="11">
        <v>0</v>
      </c>
      <c r="J9" s="11"/>
    </row>
    <row r="10" spans="1:21" x14ac:dyDescent="0.25">
      <c r="A10" s="11" t="s">
        <v>18</v>
      </c>
      <c r="B10" s="11">
        <v>65</v>
      </c>
      <c r="C10" s="11">
        <v>104</v>
      </c>
      <c r="D10" s="11">
        <v>37</v>
      </c>
      <c r="E10" s="11">
        <v>62</v>
      </c>
      <c r="F10" s="11">
        <v>19</v>
      </c>
      <c r="G10" s="11">
        <v>4</v>
      </c>
      <c r="J10" s="11"/>
    </row>
    <row r="11" spans="1:21" x14ac:dyDescent="0.25">
      <c r="A11" s="11" t="s">
        <v>19</v>
      </c>
      <c r="B11" s="11">
        <v>63</v>
      </c>
      <c r="C11" s="11">
        <v>106</v>
      </c>
      <c r="D11" s="11">
        <v>23</v>
      </c>
      <c r="E11" s="11">
        <v>70</v>
      </c>
      <c r="F11" s="11">
        <v>33</v>
      </c>
      <c r="G11" s="11">
        <v>3</v>
      </c>
      <c r="J11" s="11"/>
    </row>
    <row r="12" spans="1:21" x14ac:dyDescent="0.25">
      <c r="A12" s="11" t="s">
        <v>20</v>
      </c>
      <c r="B12" s="11">
        <v>59</v>
      </c>
      <c r="C12" s="11">
        <v>107</v>
      </c>
      <c r="D12" s="11">
        <v>36</v>
      </c>
      <c r="E12" s="11">
        <v>89</v>
      </c>
      <c r="F12" s="11">
        <v>29</v>
      </c>
      <c r="G12" s="11">
        <v>0</v>
      </c>
      <c r="J12" s="11"/>
    </row>
    <row r="13" spans="1:21" x14ac:dyDescent="0.25">
      <c r="A13" s="11" t="s">
        <v>21</v>
      </c>
      <c r="B13" s="11">
        <v>59</v>
      </c>
      <c r="C13" s="11">
        <v>96</v>
      </c>
      <c r="D13" s="11">
        <v>30</v>
      </c>
      <c r="E13" s="11">
        <v>81</v>
      </c>
      <c r="F13" s="11">
        <v>30</v>
      </c>
      <c r="G13" s="11">
        <v>0</v>
      </c>
      <c r="J13" s="11"/>
      <c r="S13" s="11"/>
      <c r="T13" s="11"/>
      <c r="U13" s="11"/>
    </row>
    <row r="14" spans="1:21" x14ac:dyDescent="0.25">
      <c r="A14" s="11" t="s">
        <v>22</v>
      </c>
      <c r="B14" s="11">
        <v>65</v>
      </c>
      <c r="C14" s="11">
        <v>91</v>
      </c>
      <c r="D14" s="11">
        <v>38</v>
      </c>
      <c r="E14" s="11">
        <v>82</v>
      </c>
      <c r="F14" s="11">
        <v>26</v>
      </c>
      <c r="G14" s="11">
        <v>0</v>
      </c>
      <c r="J14" s="11"/>
      <c r="S14" s="11"/>
      <c r="T14" s="11"/>
      <c r="U14" s="11"/>
    </row>
    <row r="15" spans="1:21" x14ac:dyDescent="0.25">
      <c r="A15" s="11" t="s">
        <v>23</v>
      </c>
      <c r="B15" s="11">
        <v>49</v>
      </c>
      <c r="C15" s="11">
        <v>130</v>
      </c>
      <c r="D15" s="11">
        <v>42</v>
      </c>
      <c r="E15" s="11">
        <v>83</v>
      </c>
      <c r="F15" s="11">
        <v>33</v>
      </c>
      <c r="G15" s="11">
        <v>0</v>
      </c>
      <c r="J15" s="11"/>
      <c r="S15" s="11"/>
      <c r="T15" s="11"/>
      <c r="U15" s="11"/>
    </row>
    <row r="16" spans="1:21" x14ac:dyDescent="0.25">
      <c r="A16" s="11" t="s">
        <v>24</v>
      </c>
      <c r="B16" s="11">
        <v>44</v>
      </c>
      <c r="C16" s="11">
        <v>93</v>
      </c>
      <c r="D16" s="11">
        <v>41</v>
      </c>
      <c r="E16" s="11">
        <v>71</v>
      </c>
      <c r="F16" s="11">
        <v>40</v>
      </c>
      <c r="G16" s="11">
        <v>0</v>
      </c>
      <c r="J16" s="11"/>
      <c r="S16" s="11"/>
      <c r="T16" s="11"/>
      <c r="U16" s="11"/>
    </row>
    <row r="17" spans="1:21" x14ac:dyDescent="0.25">
      <c r="A17" s="11" t="s">
        <v>25</v>
      </c>
      <c r="B17" s="11">
        <v>49</v>
      </c>
      <c r="C17" s="11">
        <v>92</v>
      </c>
      <c r="D17" s="11">
        <v>36</v>
      </c>
      <c r="E17" s="11">
        <v>70</v>
      </c>
      <c r="F17" s="11">
        <v>29</v>
      </c>
      <c r="G17" s="11">
        <v>5</v>
      </c>
      <c r="J17" s="11"/>
      <c r="S17" s="11"/>
      <c r="T17" s="11"/>
      <c r="U17" s="11"/>
    </row>
    <row r="18" spans="1:21" x14ac:dyDescent="0.25">
      <c r="A18" s="11" t="s">
        <v>26</v>
      </c>
      <c r="B18" s="11">
        <v>37</v>
      </c>
      <c r="C18" s="11">
        <v>82</v>
      </c>
      <c r="D18" s="11">
        <v>33</v>
      </c>
      <c r="E18" s="11">
        <v>59</v>
      </c>
      <c r="F18" s="11">
        <v>30</v>
      </c>
      <c r="G18" s="11">
        <v>2</v>
      </c>
      <c r="J18" s="11"/>
      <c r="S18" s="11"/>
      <c r="T18" s="11"/>
      <c r="U18" s="11"/>
    </row>
    <row r="19" spans="1:21" x14ac:dyDescent="0.25">
      <c r="A19" s="11" t="s">
        <v>27</v>
      </c>
      <c r="B19" s="11">
        <v>39</v>
      </c>
      <c r="C19" s="11">
        <v>97</v>
      </c>
      <c r="D19" s="11">
        <v>45</v>
      </c>
      <c r="E19" s="11">
        <v>53</v>
      </c>
      <c r="F19" s="11">
        <v>35</v>
      </c>
      <c r="G19" s="11">
        <v>1</v>
      </c>
      <c r="J19" s="11"/>
      <c r="S19" s="11"/>
      <c r="T19" s="11"/>
      <c r="U19" s="11"/>
    </row>
    <row r="20" spans="1:21" x14ac:dyDescent="0.25">
      <c r="A20" s="11" t="s">
        <v>28</v>
      </c>
      <c r="B20" s="11">
        <v>24</v>
      </c>
      <c r="C20" s="11">
        <v>110</v>
      </c>
      <c r="D20" s="11">
        <v>22</v>
      </c>
      <c r="E20" s="11">
        <v>62</v>
      </c>
      <c r="F20" s="11">
        <v>31</v>
      </c>
      <c r="G20" s="11">
        <v>0</v>
      </c>
      <c r="J20" s="11"/>
      <c r="S20" s="11"/>
      <c r="T20" s="11"/>
      <c r="U20" s="11"/>
    </row>
    <row r="21" spans="1:21" x14ac:dyDescent="0.25">
      <c r="A21" s="11" t="s">
        <v>29</v>
      </c>
      <c r="B21" s="11">
        <v>30</v>
      </c>
      <c r="C21" s="11">
        <v>111</v>
      </c>
      <c r="D21" s="11">
        <v>25</v>
      </c>
      <c r="E21" s="11">
        <v>49</v>
      </c>
      <c r="F21" s="11">
        <v>24</v>
      </c>
      <c r="G21" s="11">
        <v>4</v>
      </c>
      <c r="J21" s="11"/>
      <c r="S21" s="11"/>
      <c r="T21" s="11"/>
      <c r="U21" s="11"/>
    </row>
    <row r="22" spans="1:21" x14ac:dyDescent="0.25">
      <c r="A22" s="11" t="s">
        <v>30</v>
      </c>
      <c r="B22" s="11">
        <v>35</v>
      </c>
      <c r="C22" s="11">
        <v>91</v>
      </c>
      <c r="D22" s="11">
        <v>32</v>
      </c>
      <c r="E22" s="11">
        <v>39</v>
      </c>
      <c r="F22" s="11">
        <v>19</v>
      </c>
      <c r="G22" s="11">
        <v>5</v>
      </c>
      <c r="J22" s="11"/>
      <c r="S22" s="11"/>
      <c r="T22" s="11"/>
      <c r="U22" s="11"/>
    </row>
    <row r="23" spans="1:21" x14ac:dyDescent="0.25">
      <c r="A23" s="11" t="s">
        <v>31</v>
      </c>
      <c r="B23" s="11">
        <v>32</v>
      </c>
      <c r="C23" s="11">
        <v>109</v>
      </c>
      <c r="D23" s="11">
        <v>19</v>
      </c>
      <c r="E23" s="11">
        <v>42</v>
      </c>
      <c r="F23" s="11">
        <v>22</v>
      </c>
      <c r="G23" s="11">
        <v>4</v>
      </c>
      <c r="J23" s="11"/>
      <c r="S23" s="11"/>
      <c r="T23" s="11"/>
      <c r="U23" s="11"/>
    </row>
    <row r="24" spans="1:21" x14ac:dyDescent="0.25">
      <c r="A24" s="11" t="s">
        <v>32</v>
      </c>
      <c r="B24" s="11">
        <v>28</v>
      </c>
      <c r="C24" s="11">
        <v>94</v>
      </c>
      <c r="D24" s="11">
        <v>19</v>
      </c>
      <c r="E24" s="11">
        <v>46</v>
      </c>
      <c r="F24" s="11">
        <v>17</v>
      </c>
      <c r="G24" s="11">
        <v>7</v>
      </c>
      <c r="J24" s="11"/>
      <c r="S24" s="11"/>
      <c r="T24" s="11"/>
      <c r="U24" s="11"/>
    </row>
    <row r="25" spans="1:21" x14ac:dyDescent="0.25">
      <c r="A25" s="11" t="s">
        <v>33</v>
      </c>
      <c r="B25" s="11">
        <v>40</v>
      </c>
      <c r="C25" s="11">
        <v>79</v>
      </c>
      <c r="D25" s="11">
        <v>23</v>
      </c>
      <c r="E25" s="11">
        <v>49</v>
      </c>
      <c r="F25" s="11">
        <v>24</v>
      </c>
      <c r="G25" s="11">
        <v>6</v>
      </c>
      <c r="J25" s="11"/>
      <c r="S25" s="11"/>
      <c r="T25" s="11"/>
      <c r="U25" s="11"/>
    </row>
    <row r="26" spans="1:21" x14ac:dyDescent="0.25">
      <c r="A26" s="11" t="s">
        <v>34</v>
      </c>
      <c r="B26" s="11">
        <v>36</v>
      </c>
      <c r="C26" s="11">
        <v>87</v>
      </c>
      <c r="D26" s="11">
        <v>35</v>
      </c>
      <c r="E26" s="11">
        <v>42</v>
      </c>
      <c r="F26" s="11">
        <v>16</v>
      </c>
      <c r="G26" s="11">
        <v>4</v>
      </c>
      <c r="J26" s="11"/>
      <c r="S26" s="11"/>
      <c r="T26" s="11"/>
      <c r="U26" s="11"/>
    </row>
    <row r="27" spans="1:21" x14ac:dyDescent="0.25">
      <c r="A27" s="11" t="s">
        <v>35</v>
      </c>
      <c r="B27" s="11">
        <v>32</v>
      </c>
      <c r="C27" s="11">
        <v>86</v>
      </c>
      <c r="D27" s="11">
        <v>22</v>
      </c>
      <c r="E27" s="11">
        <v>35</v>
      </c>
      <c r="F27" s="11">
        <v>14</v>
      </c>
      <c r="G27" s="11">
        <v>6</v>
      </c>
      <c r="J27" s="11"/>
      <c r="S27" s="11"/>
      <c r="T27" s="11"/>
      <c r="U27" s="11"/>
    </row>
    <row r="28" spans="1:21" x14ac:dyDescent="0.25">
      <c r="A28" s="11" t="s">
        <v>36</v>
      </c>
      <c r="B28" s="11">
        <v>33</v>
      </c>
      <c r="C28" s="11">
        <v>84</v>
      </c>
      <c r="D28" s="11">
        <v>26</v>
      </c>
      <c r="E28" s="11">
        <v>38</v>
      </c>
      <c r="F28" s="11">
        <v>13</v>
      </c>
      <c r="G28" s="11">
        <v>6</v>
      </c>
      <c r="J28" s="11"/>
      <c r="S28" s="11"/>
      <c r="T28" s="11"/>
      <c r="U28" s="11"/>
    </row>
    <row r="29" spans="1:21" x14ac:dyDescent="0.25">
      <c r="A29" s="11" t="s">
        <v>37</v>
      </c>
      <c r="B29" s="11">
        <v>33</v>
      </c>
      <c r="C29" s="11">
        <v>86</v>
      </c>
      <c r="D29" s="11">
        <v>18</v>
      </c>
      <c r="E29" s="11">
        <v>28</v>
      </c>
      <c r="F29" s="11">
        <v>13</v>
      </c>
      <c r="G29" s="11">
        <v>9</v>
      </c>
      <c r="J29" s="11"/>
      <c r="S29" s="11"/>
      <c r="T29" s="11"/>
      <c r="U29" s="11"/>
    </row>
    <row r="30" spans="1:21" x14ac:dyDescent="0.25">
      <c r="A30" s="11" t="s">
        <v>38</v>
      </c>
      <c r="B30" s="11">
        <v>32</v>
      </c>
      <c r="C30" s="11">
        <v>88</v>
      </c>
      <c r="D30" s="11">
        <v>17</v>
      </c>
      <c r="E30" s="11">
        <v>38</v>
      </c>
      <c r="F30" s="11">
        <v>22</v>
      </c>
      <c r="G30" s="11">
        <v>7</v>
      </c>
    </row>
    <row r="31" spans="1:21" x14ac:dyDescent="0.25">
      <c r="A31" s="11" t="s">
        <v>39</v>
      </c>
      <c r="B31" s="11">
        <v>23</v>
      </c>
      <c r="C31" s="11">
        <v>68</v>
      </c>
      <c r="D31" s="11">
        <v>13</v>
      </c>
      <c r="E31" s="11">
        <v>28</v>
      </c>
      <c r="F31" s="11">
        <v>22</v>
      </c>
      <c r="G31" s="11">
        <v>13</v>
      </c>
    </row>
    <row r="32" spans="1:21" x14ac:dyDescent="0.25">
      <c r="A32" s="11" t="s">
        <v>40</v>
      </c>
      <c r="B32" s="11">
        <v>35</v>
      </c>
      <c r="C32" s="11">
        <v>81</v>
      </c>
      <c r="D32" s="11">
        <v>14</v>
      </c>
      <c r="E32" s="11">
        <v>33</v>
      </c>
      <c r="F32" s="11">
        <v>27</v>
      </c>
      <c r="G32" s="11">
        <v>13</v>
      </c>
    </row>
    <row r="33" spans="1:9" x14ac:dyDescent="0.25">
      <c r="A33" s="11" t="s">
        <v>46</v>
      </c>
      <c r="B33" s="11">
        <v>34</v>
      </c>
      <c r="C33" s="11">
        <v>99</v>
      </c>
      <c r="D33" s="11">
        <v>24</v>
      </c>
      <c r="E33" s="11">
        <v>30</v>
      </c>
      <c r="F33" s="11">
        <v>22</v>
      </c>
      <c r="G33" s="11">
        <v>1</v>
      </c>
    </row>
    <row r="34" spans="1:9" x14ac:dyDescent="0.25">
      <c r="A34" s="11" t="s">
        <v>42</v>
      </c>
      <c r="B34" s="11">
        <v>25</v>
      </c>
      <c r="C34" s="11">
        <v>78</v>
      </c>
      <c r="D34" s="11">
        <v>12</v>
      </c>
      <c r="E34" s="11">
        <v>22</v>
      </c>
      <c r="F34" s="11">
        <v>36</v>
      </c>
      <c r="G34" s="11">
        <v>8</v>
      </c>
    </row>
    <row r="35" spans="1:9" x14ac:dyDescent="0.25">
      <c r="A35" s="11" t="s">
        <v>47</v>
      </c>
      <c r="B35" s="11">
        <v>33</v>
      </c>
      <c r="C35" s="11">
        <v>80</v>
      </c>
      <c r="D35" s="11">
        <v>14</v>
      </c>
      <c r="E35" s="11">
        <v>28</v>
      </c>
      <c r="F35" s="11">
        <v>22</v>
      </c>
      <c r="G35" s="11">
        <v>4</v>
      </c>
    </row>
    <row r="36" spans="1:9" x14ac:dyDescent="0.25">
      <c r="A36" s="19" t="s">
        <v>44</v>
      </c>
      <c r="B36" s="11">
        <v>26</v>
      </c>
      <c r="C36" s="11">
        <v>85</v>
      </c>
      <c r="D36" s="11">
        <v>18</v>
      </c>
      <c r="E36" s="11">
        <v>42</v>
      </c>
      <c r="F36" s="11">
        <v>18</v>
      </c>
      <c r="G36" s="11">
        <v>11</v>
      </c>
    </row>
    <row r="37" spans="1:9" x14ac:dyDescent="0.25">
      <c r="A37" s="19" t="s">
        <v>45</v>
      </c>
      <c r="B37" s="11">
        <v>31</v>
      </c>
      <c r="C37" s="11">
        <v>89</v>
      </c>
      <c r="D37" s="11">
        <v>13</v>
      </c>
      <c r="E37" s="11">
        <v>39</v>
      </c>
      <c r="F37" s="11">
        <v>27</v>
      </c>
      <c r="G37" s="11">
        <v>22</v>
      </c>
      <c r="I37" s="11"/>
    </row>
    <row r="38" spans="1:9" x14ac:dyDescent="0.25">
      <c r="A38" s="19" t="s">
        <v>79</v>
      </c>
      <c r="B38" s="11">
        <v>23</v>
      </c>
      <c r="C38" s="11">
        <v>91</v>
      </c>
      <c r="D38" s="11">
        <v>7</v>
      </c>
      <c r="E38" s="11">
        <v>38</v>
      </c>
      <c r="F38" s="11">
        <v>27</v>
      </c>
      <c r="G38" s="11">
        <v>19</v>
      </c>
      <c r="I38" s="11"/>
    </row>
    <row r="39" spans="1:9" x14ac:dyDescent="0.25">
      <c r="A39" s="6" t="s">
        <v>10</v>
      </c>
      <c r="B39" s="26">
        <f>SUM(B3:B38)</f>
        <v>1612</v>
      </c>
      <c r="C39" s="26">
        <f t="shared" ref="C39:G39" si="0">SUM(C3:C38)</f>
        <v>3413</v>
      </c>
      <c r="D39" s="26">
        <f t="shared" si="0"/>
        <v>975</v>
      </c>
      <c r="E39" s="26">
        <f t="shared" si="0"/>
        <v>2054</v>
      </c>
      <c r="F39" s="26">
        <f t="shared" si="0"/>
        <v>760</v>
      </c>
      <c r="G39" s="26">
        <f t="shared" si="0"/>
        <v>171</v>
      </c>
      <c r="I39" s="49"/>
    </row>
    <row r="40" spans="1:9" x14ac:dyDescent="0.25">
      <c r="A40" s="57" t="s">
        <v>77</v>
      </c>
      <c r="B40" s="58"/>
      <c r="C40" s="58"/>
      <c r="D40" s="58"/>
      <c r="E40" s="58"/>
      <c r="F40" s="58"/>
      <c r="G40" s="59"/>
    </row>
    <row r="41" spans="1:9" x14ac:dyDescent="0.25">
      <c r="A41" s="50" t="s">
        <v>80</v>
      </c>
      <c r="B41" s="60"/>
      <c r="C41" s="60"/>
      <c r="D41" s="60"/>
      <c r="E41" s="60"/>
      <c r="F41" s="60"/>
      <c r="G41" s="61"/>
    </row>
  </sheetData>
  <mergeCells count="2">
    <mergeCell ref="A40:G40"/>
    <mergeCell ref="A41:G41"/>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7373-A407-4140-814E-22EFA4E4A517}">
  <sheetPr>
    <pageSetUpPr autoPageBreaks="0"/>
  </sheetPr>
  <dimension ref="A1:A10"/>
  <sheetViews>
    <sheetView showGridLines="0" workbookViewId="0"/>
  </sheetViews>
  <sheetFormatPr defaultRowHeight="15" x14ac:dyDescent="0.25"/>
  <sheetData>
    <row r="1" spans="1:1" ht="18.75" x14ac:dyDescent="0.3">
      <c r="A1" s="35" t="s">
        <v>76</v>
      </c>
    </row>
    <row r="3" spans="1:1" s="34" customFormat="1" x14ac:dyDescent="0.25">
      <c r="A3" s="34" t="s">
        <v>95</v>
      </c>
    </row>
    <row r="4" spans="1:1" x14ac:dyDescent="0.25">
      <c r="A4" s="34" t="s">
        <v>87</v>
      </c>
    </row>
    <row r="5" spans="1:1" x14ac:dyDescent="0.25">
      <c r="A5" s="34" t="s">
        <v>96</v>
      </c>
    </row>
    <row r="6" spans="1:1" x14ac:dyDescent="0.25">
      <c r="A6" s="34" t="s">
        <v>97</v>
      </c>
    </row>
    <row r="7" spans="1:1" x14ac:dyDescent="0.25">
      <c r="A7" s="34" t="s">
        <v>91</v>
      </c>
    </row>
    <row r="8" spans="1:1" x14ac:dyDescent="0.25">
      <c r="A8" s="34" t="s">
        <v>92</v>
      </c>
    </row>
    <row r="9" spans="1:1" x14ac:dyDescent="0.25">
      <c r="A9" s="34" t="s">
        <v>98</v>
      </c>
    </row>
    <row r="10" spans="1:1" x14ac:dyDescent="0.25">
      <c r="A10" s="34" t="s">
        <v>99</v>
      </c>
    </row>
  </sheetData>
  <hyperlinks>
    <hyperlink ref="A3:XFD3" location="'Table B1'!A1" display="Table B1: Homicide incidents by jurisdiction, 1989–90 to 2024–25 (n)" xr:uid="{26C9F10E-D918-4605-824D-FDDAE6E8B27F}"/>
    <hyperlink ref="A4" location="'Table B2'!A1" display="Table B2: Homicide incidents by jurisdiction, 1989–90 to 2024–25 (rate per 100,000)" xr:uid="{93328174-670D-4A6A-BC97-2A68D217C0DE}"/>
    <hyperlink ref="A5" location="'Table B3'!A1" display="Table B3: Homicide incidents by clearance status, 1989–90 to 2024–25 (n)" xr:uid="{4199CFBB-E5CA-42AE-B46B-886E87F69E06}"/>
    <hyperlink ref="A6" location="'Table B4'!A1" display="Table B4: Homicide incidents by classification, 1989–90 to 2024–25 (n)" xr:uid="{071C0931-E5BD-4B78-A3D7-50920E48E83F}"/>
    <hyperlink ref="A7" location="'Table B5'!A1" display="Table B5: Homicide incidents by classification, 1989–90 to 2024–25 (rate per 100,000)" xr:uid="{E8FFE7FF-FEF7-439C-BB23-FBFD3BCD9A33}"/>
    <hyperlink ref="A8" location="'Table B6'!A1" display="Table B6: Intimate partner homicide incidents by victim sex, 1989–90 to 2024–25" xr:uid="{562C8800-85DD-4777-A6A6-0D88E04B6554}"/>
    <hyperlink ref="A9" location="'Table B7'!A1" display="Table B7: Domestic homicide incidents by classification, 1989–90 to 2024–25 (n)" xr:uid="{00BEBCBA-5928-4742-A806-176FF50DC782}"/>
    <hyperlink ref="A10" location="'Table B8'!A1" display="Table B8: Homicide incidents by weapon type, 1989–90 to 2024–25 (n)" xr:uid="{550E9696-DCDD-4960-BA9A-EF1A0F5AB029}"/>
  </hyperlink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0426-5D77-4B5B-A336-1D9910746117}">
  <sheetPr>
    <pageSetUpPr autoPageBreaks="0"/>
  </sheetPr>
  <dimension ref="A1:L40"/>
  <sheetViews>
    <sheetView showGridLines="0" workbookViewId="0"/>
  </sheetViews>
  <sheetFormatPr defaultRowHeight="15" x14ac:dyDescent="0.25"/>
  <cols>
    <col min="1" max="1" width="9.5703125" customWidth="1"/>
  </cols>
  <sheetData>
    <row r="1" spans="1:12" s="44" customFormat="1" x14ac:dyDescent="0.25">
      <c r="A1" s="7" t="s">
        <v>89</v>
      </c>
      <c r="B1" s="7"/>
      <c r="C1" s="7"/>
      <c r="D1" s="7"/>
      <c r="E1" s="7"/>
      <c r="F1" s="7"/>
      <c r="G1" s="7"/>
      <c r="H1" s="7"/>
      <c r="I1" s="8"/>
      <c r="J1" s="8"/>
    </row>
    <row r="2" spans="1:12" x14ac:dyDescent="0.25">
      <c r="A2" s="9"/>
      <c r="B2" s="10" t="s">
        <v>2</v>
      </c>
      <c r="C2" s="10" t="s">
        <v>3</v>
      </c>
      <c r="D2" s="10" t="s">
        <v>4</v>
      </c>
      <c r="E2" s="10" t="s">
        <v>5</v>
      </c>
      <c r="F2" s="10" t="s">
        <v>6</v>
      </c>
      <c r="G2" s="10" t="s">
        <v>7</v>
      </c>
      <c r="H2" s="10" t="s">
        <v>8</v>
      </c>
      <c r="I2" s="10" t="s">
        <v>9</v>
      </c>
      <c r="J2" s="10" t="s">
        <v>10</v>
      </c>
    </row>
    <row r="3" spans="1:12" x14ac:dyDescent="0.25">
      <c r="A3" s="11" t="s">
        <v>11</v>
      </c>
      <c r="B3" s="12">
        <v>95</v>
      </c>
      <c r="C3" s="12">
        <v>74</v>
      </c>
      <c r="D3" s="12">
        <v>68</v>
      </c>
      <c r="E3" s="12">
        <v>25</v>
      </c>
      <c r="F3" s="12">
        <v>20</v>
      </c>
      <c r="G3" s="12">
        <v>5</v>
      </c>
      <c r="H3" s="12">
        <v>0</v>
      </c>
      <c r="I3" s="12">
        <v>20</v>
      </c>
      <c r="J3" s="12">
        <f>SUM(B3:I3)</f>
        <v>307</v>
      </c>
      <c r="L3" s="12"/>
    </row>
    <row r="4" spans="1:12" x14ac:dyDescent="0.25">
      <c r="A4" s="11" t="s">
        <v>12</v>
      </c>
      <c r="B4" s="12">
        <v>119</v>
      </c>
      <c r="C4" s="12">
        <v>72</v>
      </c>
      <c r="D4" s="12">
        <v>56</v>
      </c>
      <c r="E4" s="12">
        <v>22</v>
      </c>
      <c r="F4" s="12">
        <v>22</v>
      </c>
      <c r="G4" s="12">
        <v>5</v>
      </c>
      <c r="H4" s="12">
        <v>0</v>
      </c>
      <c r="I4" s="12">
        <v>28</v>
      </c>
      <c r="J4" s="12">
        <f t="shared" ref="J4:J38" si="0">SUM(B4:I4)</f>
        <v>324</v>
      </c>
      <c r="L4" s="12"/>
    </row>
    <row r="5" spans="1:12" x14ac:dyDescent="0.25">
      <c r="A5" s="11" t="s">
        <v>13</v>
      </c>
      <c r="B5" s="12">
        <v>106</v>
      </c>
      <c r="C5" s="12">
        <v>54</v>
      </c>
      <c r="D5" s="12">
        <v>68</v>
      </c>
      <c r="E5" s="12">
        <v>29</v>
      </c>
      <c r="F5" s="12">
        <v>27</v>
      </c>
      <c r="G5" s="12">
        <v>9</v>
      </c>
      <c r="H5" s="12">
        <v>2</v>
      </c>
      <c r="I5" s="12">
        <v>18</v>
      </c>
      <c r="J5" s="12">
        <f t="shared" si="0"/>
        <v>313</v>
      </c>
      <c r="L5" s="12"/>
    </row>
    <row r="6" spans="1:12" x14ac:dyDescent="0.25">
      <c r="A6" s="11" t="s">
        <v>14</v>
      </c>
      <c r="B6" s="12">
        <v>112</v>
      </c>
      <c r="C6" s="12">
        <v>59</v>
      </c>
      <c r="D6" s="12">
        <v>73</v>
      </c>
      <c r="E6" s="12">
        <v>34</v>
      </c>
      <c r="F6" s="12">
        <v>30</v>
      </c>
      <c r="G6" s="12">
        <v>6</v>
      </c>
      <c r="H6" s="12">
        <v>1</v>
      </c>
      <c r="I6" s="12">
        <v>17</v>
      </c>
      <c r="J6" s="12">
        <f t="shared" si="0"/>
        <v>332</v>
      </c>
      <c r="L6" s="12"/>
    </row>
    <row r="7" spans="1:12" x14ac:dyDescent="0.25">
      <c r="A7" s="11" t="s">
        <v>15</v>
      </c>
      <c r="B7" s="12">
        <v>118</v>
      </c>
      <c r="C7" s="12">
        <v>48</v>
      </c>
      <c r="D7" s="12">
        <v>62</v>
      </c>
      <c r="E7" s="12">
        <v>36</v>
      </c>
      <c r="F7" s="12">
        <v>29</v>
      </c>
      <c r="G7" s="12">
        <v>5</v>
      </c>
      <c r="H7" s="12">
        <v>2</v>
      </c>
      <c r="I7" s="12">
        <v>23</v>
      </c>
      <c r="J7" s="12">
        <f t="shared" si="0"/>
        <v>323</v>
      </c>
      <c r="L7" s="12"/>
    </row>
    <row r="8" spans="1:12" x14ac:dyDescent="0.25">
      <c r="A8" s="11" t="s">
        <v>16</v>
      </c>
      <c r="B8" s="12">
        <v>90</v>
      </c>
      <c r="C8" s="12">
        <v>74</v>
      </c>
      <c r="D8" s="12">
        <v>60</v>
      </c>
      <c r="E8" s="12">
        <v>46</v>
      </c>
      <c r="F8" s="12">
        <v>29</v>
      </c>
      <c r="G8" s="12">
        <v>5</v>
      </c>
      <c r="H8" s="12">
        <v>4</v>
      </c>
      <c r="I8" s="12">
        <v>19</v>
      </c>
      <c r="J8" s="12">
        <f t="shared" si="0"/>
        <v>327</v>
      </c>
      <c r="L8" s="12"/>
    </row>
    <row r="9" spans="1:12" x14ac:dyDescent="0.25">
      <c r="A9" s="11" t="s">
        <v>17</v>
      </c>
      <c r="B9" s="12">
        <v>110</v>
      </c>
      <c r="C9" s="12">
        <v>52</v>
      </c>
      <c r="D9" s="12">
        <v>66</v>
      </c>
      <c r="E9" s="12">
        <v>34</v>
      </c>
      <c r="F9" s="12">
        <v>13</v>
      </c>
      <c r="G9" s="12">
        <v>6</v>
      </c>
      <c r="H9" s="12">
        <v>1</v>
      </c>
      <c r="I9" s="12">
        <v>21</v>
      </c>
      <c r="J9" s="12">
        <f t="shared" si="0"/>
        <v>303</v>
      </c>
      <c r="L9" s="12"/>
    </row>
    <row r="10" spans="1:12" x14ac:dyDescent="0.25">
      <c r="A10" s="11" t="s">
        <v>18</v>
      </c>
      <c r="B10" s="12">
        <v>100</v>
      </c>
      <c r="C10" s="12">
        <v>51</v>
      </c>
      <c r="D10" s="12">
        <v>80</v>
      </c>
      <c r="E10" s="12">
        <v>23</v>
      </c>
      <c r="F10" s="12">
        <v>22</v>
      </c>
      <c r="G10" s="12">
        <v>3</v>
      </c>
      <c r="H10" s="12">
        <v>2</v>
      </c>
      <c r="I10" s="12">
        <v>18</v>
      </c>
      <c r="J10" s="12">
        <f t="shared" si="0"/>
        <v>299</v>
      </c>
      <c r="L10" s="12"/>
    </row>
    <row r="11" spans="1:12" x14ac:dyDescent="0.25">
      <c r="A11" s="11" t="s">
        <v>19</v>
      </c>
      <c r="B11" s="12">
        <v>107</v>
      </c>
      <c r="C11" s="12">
        <v>42</v>
      </c>
      <c r="D11" s="12">
        <v>74</v>
      </c>
      <c r="E11" s="12">
        <v>34</v>
      </c>
      <c r="F11" s="12">
        <v>27</v>
      </c>
      <c r="G11" s="12">
        <v>4</v>
      </c>
      <c r="H11" s="12">
        <v>1</v>
      </c>
      <c r="I11" s="12">
        <v>11</v>
      </c>
      <c r="J11" s="12">
        <f t="shared" si="0"/>
        <v>300</v>
      </c>
      <c r="L11" s="12"/>
    </row>
    <row r="12" spans="1:12" x14ac:dyDescent="0.25">
      <c r="A12" s="11" t="s">
        <v>20</v>
      </c>
      <c r="B12" s="12">
        <v>112</v>
      </c>
      <c r="C12" s="12">
        <v>54</v>
      </c>
      <c r="D12" s="12">
        <v>64</v>
      </c>
      <c r="E12" s="12">
        <v>33</v>
      </c>
      <c r="F12" s="12">
        <v>38</v>
      </c>
      <c r="G12" s="12">
        <v>7</v>
      </c>
      <c r="H12" s="12">
        <v>2</v>
      </c>
      <c r="I12" s="12">
        <v>18</v>
      </c>
      <c r="J12" s="12">
        <f t="shared" si="0"/>
        <v>328</v>
      </c>
      <c r="L12" s="12"/>
    </row>
    <row r="13" spans="1:12" x14ac:dyDescent="0.25">
      <c r="A13" s="11" t="s">
        <v>21</v>
      </c>
      <c r="B13" s="12">
        <v>106</v>
      </c>
      <c r="C13" s="12">
        <v>62</v>
      </c>
      <c r="D13" s="12">
        <v>61</v>
      </c>
      <c r="E13" s="12">
        <v>34</v>
      </c>
      <c r="F13" s="12">
        <v>23</v>
      </c>
      <c r="G13" s="12">
        <v>9</v>
      </c>
      <c r="H13" s="12">
        <v>3</v>
      </c>
      <c r="I13" s="12">
        <v>7</v>
      </c>
      <c r="J13" s="12">
        <f t="shared" si="0"/>
        <v>305</v>
      </c>
      <c r="L13" s="12"/>
    </row>
    <row r="14" spans="1:12" x14ac:dyDescent="0.25">
      <c r="A14" s="11" t="s">
        <v>22</v>
      </c>
      <c r="B14" s="12">
        <v>116</v>
      </c>
      <c r="C14" s="12">
        <v>55</v>
      </c>
      <c r="D14" s="12">
        <v>65</v>
      </c>
      <c r="E14" s="12">
        <v>28</v>
      </c>
      <c r="F14" s="12">
        <v>21</v>
      </c>
      <c r="G14" s="12">
        <v>8</v>
      </c>
      <c r="H14" s="12">
        <v>0</v>
      </c>
      <c r="I14" s="12">
        <v>17</v>
      </c>
      <c r="J14" s="12">
        <f t="shared" si="0"/>
        <v>310</v>
      </c>
      <c r="L14" s="12"/>
    </row>
    <row r="15" spans="1:12" x14ac:dyDescent="0.25">
      <c r="A15" s="11" t="s">
        <v>23</v>
      </c>
      <c r="B15" s="12">
        <v>97</v>
      </c>
      <c r="C15" s="12">
        <v>82</v>
      </c>
      <c r="D15" s="12">
        <v>73</v>
      </c>
      <c r="E15" s="12">
        <v>31</v>
      </c>
      <c r="F15" s="12">
        <v>31</v>
      </c>
      <c r="G15" s="12">
        <v>9</v>
      </c>
      <c r="H15" s="12">
        <v>3</v>
      </c>
      <c r="I15" s="12">
        <v>24</v>
      </c>
      <c r="J15" s="12">
        <f t="shared" si="0"/>
        <v>350</v>
      </c>
      <c r="L15" s="12"/>
    </row>
    <row r="16" spans="1:12" x14ac:dyDescent="0.25">
      <c r="A16" s="11" t="s">
        <v>24</v>
      </c>
      <c r="B16" s="12">
        <v>99</v>
      </c>
      <c r="C16" s="12">
        <v>58</v>
      </c>
      <c r="D16" s="12">
        <v>62</v>
      </c>
      <c r="E16" s="12">
        <v>32</v>
      </c>
      <c r="F16" s="12">
        <v>22</v>
      </c>
      <c r="G16" s="12">
        <v>6</v>
      </c>
      <c r="H16" s="12">
        <v>3</v>
      </c>
      <c r="I16" s="12">
        <v>17</v>
      </c>
      <c r="J16" s="12">
        <f t="shared" si="0"/>
        <v>299</v>
      </c>
      <c r="L16" s="12"/>
    </row>
    <row r="17" spans="1:12" x14ac:dyDescent="0.25">
      <c r="A17" s="11" t="s">
        <v>25</v>
      </c>
      <c r="B17" s="12">
        <v>81</v>
      </c>
      <c r="C17" s="12">
        <v>69</v>
      </c>
      <c r="D17" s="12">
        <v>58</v>
      </c>
      <c r="E17" s="12">
        <v>36</v>
      </c>
      <c r="F17" s="12">
        <v>28</v>
      </c>
      <c r="G17" s="12">
        <v>3</v>
      </c>
      <c r="H17" s="12">
        <v>3</v>
      </c>
      <c r="I17" s="12">
        <v>11</v>
      </c>
      <c r="J17" s="12">
        <f t="shared" si="0"/>
        <v>289</v>
      </c>
      <c r="L17" s="12"/>
    </row>
    <row r="18" spans="1:12" x14ac:dyDescent="0.25">
      <c r="A18" s="11" t="s">
        <v>26</v>
      </c>
      <c r="B18" s="12">
        <v>73</v>
      </c>
      <c r="C18" s="12">
        <v>51</v>
      </c>
      <c r="D18" s="12">
        <v>50</v>
      </c>
      <c r="E18" s="12">
        <v>27</v>
      </c>
      <c r="F18" s="12">
        <v>21</v>
      </c>
      <c r="G18" s="12">
        <v>10</v>
      </c>
      <c r="H18" s="12">
        <v>3</v>
      </c>
      <c r="I18" s="12">
        <v>12</v>
      </c>
      <c r="J18" s="12">
        <f t="shared" si="0"/>
        <v>247</v>
      </c>
      <c r="L18" s="12"/>
    </row>
    <row r="19" spans="1:12" x14ac:dyDescent="0.25">
      <c r="A19" s="11" t="s">
        <v>27</v>
      </c>
      <c r="B19" s="12">
        <v>85</v>
      </c>
      <c r="C19" s="12">
        <v>67</v>
      </c>
      <c r="D19" s="12">
        <v>56</v>
      </c>
      <c r="E19" s="12">
        <v>30</v>
      </c>
      <c r="F19" s="12">
        <v>21</v>
      </c>
      <c r="G19" s="12">
        <v>3</v>
      </c>
      <c r="H19" s="12">
        <v>5</v>
      </c>
      <c r="I19" s="12">
        <v>16</v>
      </c>
      <c r="J19" s="12">
        <f t="shared" si="0"/>
        <v>283</v>
      </c>
      <c r="L19" s="12"/>
    </row>
    <row r="20" spans="1:12" x14ac:dyDescent="0.25">
      <c r="A20" s="11" t="s">
        <v>28</v>
      </c>
      <c r="B20" s="12">
        <v>89</v>
      </c>
      <c r="C20" s="12">
        <v>47</v>
      </c>
      <c r="D20" s="12">
        <v>54</v>
      </c>
      <c r="E20" s="12">
        <v>26</v>
      </c>
      <c r="F20" s="12">
        <v>12</v>
      </c>
      <c r="G20" s="12">
        <v>8</v>
      </c>
      <c r="H20" s="12">
        <v>4</v>
      </c>
      <c r="I20" s="12">
        <v>18</v>
      </c>
      <c r="J20" s="12">
        <f t="shared" si="0"/>
        <v>258</v>
      </c>
      <c r="L20" s="12"/>
    </row>
    <row r="21" spans="1:12" x14ac:dyDescent="0.25">
      <c r="A21" s="11" t="s">
        <v>29</v>
      </c>
      <c r="B21" s="12">
        <v>88</v>
      </c>
      <c r="C21" s="12">
        <v>44</v>
      </c>
      <c r="D21" s="12">
        <v>54</v>
      </c>
      <c r="E21" s="12">
        <v>30</v>
      </c>
      <c r="F21" s="12">
        <v>18</v>
      </c>
      <c r="G21" s="12">
        <v>5</v>
      </c>
      <c r="H21" s="12">
        <v>3</v>
      </c>
      <c r="I21" s="12">
        <v>18</v>
      </c>
      <c r="J21" s="12">
        <f t="shared" si="0"/>
        <v>260</v>
      </c>
      <c r="L21" s="12"/>
    </row>
    <row r="22" spans="1:12" x14ac:dyDescent="0.25">
      <c r="A22" s="11" t="s">
        <v>30</v>
      </c>
      <c r="B22" s="12">
        <v>76</v>
      </c>
      <c r="C22" s="12">
        <v>52</v>
      </c>
      <c r="D22" s="12">
        <v>46</v>
      </c>
      <c r="E22" s="12">
        <v>30</v>
      </c>
      <c r="F22" s="12">
        <v>26</v>
      </c>
      <c r="G22" s="12">
        <v>8</v>
      </c>
      <c r="H22" s="12">
        <v>4</v>
      </c>
      <c r="I22" s="12">
        <v>11</v>
      </c>
      <c r="J22" s="12">
        <f t="shared" si="0"/>
        <v>253</v>
      </c>
      <c r="L22" s="12"/>
    </row>
    <row r="23" spans="1:12" x14ac:dyDescent="0.25">
      <c r="A23" s="11" t="s">
        <v>31</v>
      </c>
      <c r="B23" s="12">
        <v>77</v>
      </c>
      <c r="C23" s="12">
        <v>60</v>
      </c>
      <c r="D23" s="12">
        <v>57</v>
      </c>
      <c r="E23" s="12">
        <v>23</v>
      </c>
      <c r="F23" s="12">
        <v>21</v>
      </c>
      <c r="G23" s="12">
        <v>6</v>
      </c>
      <c r="H23" s="12">
        <v>3</v>
      </c>
      <c r="I23" s="12">
        <v>13</v>
      </c>
      <c r="J23" s="12">
        <f t="shared" si="0"/>
        <v>260</v>
      </c>
      <c r="L23" s="12"/>
    </row>
    <row r="24" spans="1:12" x14ac:dyDescent="0.25">
      <c r="A24" s="11" t="s">
        <v>32</v>
      </c>
      <c r="B24" s="12">
        <v>77</v>
      </c>
      <c r="C24" s="12">
        <v>43</v>
      </c>
      <c r="D24" s="12">
        <v>49</v>
      </c>
      <c r="E24" s="12">
        <v>32</v>
      </c>
      <c r="F24" s="12">
        <v>20</v>
      </c>
      <c r="G24" s="12">
        <v>5</v>
      </c>
      <c r="H24" s="12">
        <v>0</v>
      </c>
      <c r="I24" s="12">
        <v>11</v>
      </c>
      <c r="J24" s="12">
        <f t="shared" si="0"/>
        <v>237</v>
      </c>
      <c r="L24" s="12"/>
    </row>
    <row r="25" spans="1:12" x14ac:dyDescent="0.25">
      <c r="A25" s="11" t="s">
        <v>33</v>
      </c>
      <c r="B25" s="12">
        <v>72</v>
      </c>
      <c r="C25" s="12">
        <v>54</v>
      </c>
      <c r="D25" s="12">
        <v>49</v>
      </c>
      <c r="E25" s="12">
        <v>33</v>
      </c>
      <c r="F25" s="12">
        <v>18</v>
      </c>
      <c r="G25" s="12">
        <v>5</v>
      </c>
      <c r="H25" s="12">
        <v>4</v>
      </c>
      <c r="I25" s="12">
        <v>13</v>
      </c>
      <c r="J25" s="12">
        <f t="shared" si="0"/>
        <v>248</v>
      </c>
      <c r="L25" s="12"/>
    </row>
    <row r="26" spans="1:12" x14ac:dyDescent="0.25">
      <c r="A26" s="11" t="s">
        <v>34</v>
      </c>
      <c r="B26" s="12">
        <v>70</v>
      </c>
      <c r="C26" s="12">
        <v>47</v>
      </c>
      <c r="D26" s="12">
        <v>47</v>
      </c>
      <c r="E26" s="12">
        <v>40</v>
      </c>
      <c r="F26" s="12">
        <v>20</v>
      </c>
      <c r="G26" s="12">
        <v>7</v>
      </c>
      <c r="H26" s="12">
        <v>2</v>
      </c>
      <c r="I26" s="12">
        <v>17</v>
      </c>
      <c r="J26" s="12">
        <f t="shared" si="0"/>
        <v>250</v>
      </c>
      <c r="L26" s="12"/>
    </row>
    <row r="27" spans="1:12" x14ac:dyDescent="0.25">
      <c r="A27" s="11" t="s">
        <v>35</v>
      </c>
      <c r="B27" s="12">
        <v>81</v>
      </c>
      <c r="C27" s="12">
        <v>52</v>
      </c>
      <c r="D27" s="12">
        <v>37</v>
      </c>
      <c r="E27" s="12">
        <v>27</v>
      </c>
      <c r="F27" s="12">
        <v>14</v>
      </c>
      <c r="G27" s="12">
        <v>8</v>
      </c>
      <c r="H27" s="12">
        <v>1</v>
      </c>
      <c r="I27" s="12">
        <v>16</v>
      </c>
      <c r="J27" s="12">
        <f t="shared" si="0"/>
        <v>236</v>
      </c>
      <c r="L27" s="12"/>
    </row>
    <row r="28" spans="1:12" x14ac:dyDescent="0.25">
      <c r="A28" s="11" t="s">
        <v>36</v>
      </c>
      <c r="B28" s="12">
        <v>68</v>
      </c>
      <c r="C28" s="12">
        <v>45</v>
      </c>
      <c r="D28" s="12">
        <v>43</v>
      </c>
      <c r="E28" s="12">
        <v>32</v>
      </c>
      <c r="F28" s="12">
        <v>17</v>
      </c>
      <c r="G28" s="12">
        <v>6</v>
      </c>
      <c r="H28" s="12">
        <v>5</v>
      </c>
      <c r="I28" s="12">
        <v>10</v>
      </c>
      <c r="J28" s="12">
        <f t="shared" si="0"/>
        <v>226</v>
      </c>
      <c r="L28" s="12"/>
    </row>
    <row r="29" spans="1:12" x14ac:dyDescent="0.25">
      <c r="A29" s="11" t="s">
        <v>37</v>
      </c>
      <c r="B29" s="12">
        <v>54</v>
      </c>
      <c r="C29" s="12">
        <v>64</v>
      </c>
      <c r="D29" s="12">
        <v>46</v>
      </c>
      <c r="E29" s="12">
        <v>32</v>
      </c>
      <c r="F29" s="12">
        <v>18</v>
      </c>
      <c r="G29" s="12">
        <v>6</v>
      </c>
      <c r="H29" s="12">
        <v>3</v>
      </c>
      <c r="I29" s="12">
        <v>6</v>
      </c>
      <c r="J29" s="12">
        <f t="shared" si="0"/>
        <v>229</v>
      </c>
      <c r="L29" s="12"/>
    </row>
    <row r="30" spans="1:12" x14ac:dyDescent="0.25">
      <c r="A30" s="11" t="s">
        <v>38</v>
      </c>
      <c r="B30" s="12">
        <v>69</v>
      </c>
      <c r="C30" s="12">
        <v>51</v>
      </c>
      <c r="D30" s="12">
        <v>33</v>
      </c>
      <c r="E30" s="12">
        <v>39</v>
      </c>
      <c r="F30" s="12">
        <v>20</v>
      </c>
      <c r="G30" s="12">
        <v>12</v>
      </c>
      <c r="H30" s="12">
        <v>1</v>
      </c>
      <c r="I30" s="12">
        <v>7</v>
      </c>
      <c r="J30" s="12">
        <f t="shared" si="0"/>
        <v>232</v>
      </c>
      <c r="L30" s="12"/>
    </row>
    <row r="31" spans="1:12" x14ac:dyDescent="0.25">
      <c r="A31" s="11" t="s">
        <v>39</v>
      </c>
      <c r="B31" s="12">
        <v>62</v>
      </c>
      <c r="C31" s="12">
        <v>51</v>
      </c>
      <c r="D31" s="12">
        <v>33</v>
      </c>
      <c r="E31" s="12">
        <v>28</v>
      </c>
      <c r="F31" s="12">
        <v>14</v>
      </c>
      <c r="G31" s="12">
        <v>2</v>
      </c>
      <c r="H31" s="12">
        <v>1</v>
      </c>
      <c r="I31" s="12">
        <v>6</v>
      </c>
      <c r="J31" s="12">
        <f t="shared" si="0"/>
        <v>197</v>
      </c>
      <c r="L31" s="12"/>
    </row>
    <row r="32" spans="1:12" x14ac:dyDescent="0.25">
      <c r="A32" s="11" t="s">
        <v>40</v>
      </c>
      <c r="B32" s="12">
        <v>81</v>
      </c>
      <c r="C32" s="12">
        <v>47</v>
      </c>
      <c r="D32" s="12">
        <v>40</v>
      </c>
      <c r="E32" s="12">
        <v>32</v>
      </c>
      <c r="F32" s="12">
        <v>17</v>
      </c>
      <c r="G32" s="12">
        <v>4</v>
      </c>
      <c r="H32" s="12">
        <v>2</v>
      </c>
      <c r="I32" s="12">
        <v>5</v>
      </c>
      <c r="J32" s="12">
        <f t="shared" si="0"/>
        <v>228</v>
      </c>
      <c r="L32" s="12"/>
    </row>
    <row r="33" spans="1:12" x14ac:dyDescent="0.25">
      <c r="A33" s="11" t="s">
        <v>41</v>
      </c>
      <c r="B33" s="12">
        <v>85</v>
      </c>
      <c r="C33" s="12">
        <v>67</v>
      </c>
      <c r="D33" s="12">
        <v>50</v>
      </c>
      <c r="E33" s="12">
        <v>31</v>
      </c>
      <c r="F33" s="12">
        <v>14</v>
      </c>
      <c r="G33" s="12">
        <v>5</v>
      </c>
      <c r="H33" s="12">
        <v>2</v>
      </c>
      <c r="I33" s="12">
        <v>8</v>
      </c>
      <c r="J33" s="12">
        <f t="shared" si="0"/>
        <v>262</v>
      </c>
      <c r="L33" s="12"/>
    </row>
    <row r="34" spans="1:12" x14ac:dyDescent="0.25">
      <c r="A34" s="11" t="s">
        <v>42</v>
      </c>
      <c r="B34" s="12">
        <v>62</v>
      </c>
      <c r="C34" s="13">
        <v>56</v>
      </c>
      <c r="D34" s="12">
        <v>42</v>
      </c>
      <c r="E34" s="12">
        <v>29</v>
      </c>
      <c r="F34" s="12">
        <v>11</v>
      </c>
      <c r="G34" s="12">
        <v>6</v>
      </c>
      <c r="H34" s="12">
        <v>6</v>
      </c>
      <c r="I34" s="12">
        <v>7</v>
      </c>
      <c r="J34" s="12">
        <f t="shared" si="0"/>
        <v>219</v>
      </c>
      <c r="L34" s="12"/>
    </row>
    <row r="35" spans="1:12" x14ac:dyDescent="0.25">
      <c r="A35" s="11" t="s">
        <v>43</v>
      </c>
      <c r="B35" s="11">
        <v>72</v>
      </c>
      <c r="C35" s="11">
        <v>51</v>
      </c>
      <c r="D35" s="11">
        <v>42</v>
      </c>
      <c r="E35" s="11">
        <v>24</v>
      </c>
      <c r="F35" s="12">
        <v>9</v>
      </c>
      <c r="G35" s="11">
        <v>8</v>
      </c>
      <c r="H35" s="11">
        <v>7</v>
      </c>
      <c r="I35" s="11">
        <v>7</v>
      </c>
      <c r="J35" s="12">
        <f t="shared" si="0"/>
        <v>220</v>
      </c>
      <c r="L35" s="12"/>
    </row>
    <row r="36" spans="1:12" x14ac:dyDescent="0.25">
      <c r="A36" s="11" t="s">
        <v>44</v>
      </c>
      <c r="B36" s="11">
        <v>63</v>
      </c>
      <c r="C36" s="11">
        <v>51</v>
      </c>
      <c r="D36" s="11">
        <v>49</v>
      </c>
      <c r="E36" s="11">
        <v>39</v>
      </c>
      <c r="F36" s="12">
        <v>12</v>
      </c>
      <c r="G36" s="11">
        <v>5</v>
      </c>
      <c r="H36" s="11">
        <v>3</v>
      </c>
      <c r="I36" s="11">
        <v>11</v>
      </c>
      <c r="J36" s="12">
        <f t="shared" si="0"/>
        <v>233</v>
      </c>
      <c r="L36" s="12"/>
    </row>
    <row r="37" spans="1:12" x14ac:dyDescent="0.25">
      <c r="A37" s="11" t="s">
        <v>45</v>
      </c>
      <c r="B37" s="11">
        <v>77</v>
      </c>
      <c r="C37" s="11">
        <v>62</v>
      </c>
      <c r="D37" s="11">
        <v>47</v>
      </c>
      <c r="E37" s="11">
        <v>49</v>
      </c>
      <c r="F37" s="12">
        <v>18</v>
      </c>
      <c r="G37" s="11">
        <v>7</v>
      </c>
      <c r="H37" s="11">
        <v>4</v>
      </c>
      <c r="I37" s="11">
        <v>6</v>
      </c>
      <c r="J37" s="12">
        <f t="shared" si="0"/>
        <v>270</v>
      </c>
      <c r="L37" s="12"/>
    </row>
    <row r="38" spans="1:12" x14ac:dyDescent="0.25">
      <c r="A38" s="11" t="s">
        <v>79</v>
      </c>
      <c r="B38" s="11">
        <v>83</v>
      </c>
      <c r="C38" s="11">
        <v>82</v>
      </c>
      <c r="D38" s="11">
        <v>35</v>
      </c>
      <c r="E38" s="11">
        <v>32</v>
      </c>
      <c r="F38" s="12">
        <v>14</v>
      </c>
      <c r="G38" s="11">
        <v>5</v>
      </c>
      <c r="H38" s="11">
        <v>0</v>
      </c>
      <c r="I38" s="11">
        <v>13</v>
      </c>
      <c r="J38" s="12">
        <f t="shared" si="0"/>
        <v>264</v>
      </c>
      <c r="L38" s="12"/>
    </row>
    <row r="39" spans="1:12" x14ac:dyDescent="0.25">
      <c r="A39" s="6" t="s">
        <v>10</v>
      </c>
      <c r="B39" s="14">
        <f>SUM(B3:B38)</f>
        <v>3132</v>
      </c>
      <c r="C39" s="14">
        <f t="shared" ref="C39:J39" si="1">SUM(C3:C38)</f>
        <v>2050</v>
      </c>
      <c r="D39" s="14">
        <f t="shared" si="1"/>
        <v>1949</v>
      </c>
      <c r="E39" s="14">
        <f t="shared" si="1"/>
        <v>1142</v>
      </c>
      <c r="F39" s="14">
        <f t="shared" si="1"/>
        <v>737</v>
      </c>
      <c r="G39" s="14">
        <f t="shared" si="1"/>
        <v>221</v>
      </c>
      <c r="H39" s="14">
        <f t="shared" si="1"/>
        <v>90</v>
      </c>
      <c r="I39" s="14">
        <f t="shared" si="1"/>
        <v>500</v>
      </c>
      <c r="J39" s="14">
        <f t="shared" si="1"/>
        <v>9821</v>
      </c>
      <c r="K39" s="36"/>
      <c r="L39" s="36"/>
    </row>
    <row r="40" spans="1:12" ht="14.85" customHeight="1" x14ac:dyDescent="0.25">
      <c r="A40" s="50" t="s">
        <v>80</v>
      </c>
      <c r="B40" s="50"/>
      <c r="C40" s="50"/>
      <c r="D40" s="50"/>
      <c r="E40" s="50"/>
      <c r="F40" s="50"/>
      <c r="G40" s="50"/>
      <c r="H40" s="50"/>
      <c r="I40" s="50"/>
      <c r="J40" s="50"/>
    </row>
  </sheetData>
  <mergeCells count="1">
    <mergeCell ref="A40:J40"/>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DE8E-2870-4CEB-B42A-7B0B0A9FE49C}">
  <sheetPr>
    <pageSetUpPr autoPageBreaks="0"/>
  </sheetPr>
  <dimension ref="A1:K39"/>
  <sheetViews>
    <sheetView showGridLines="0" workbookViewId="0"/>
  </sheetViews>
  <sheetFormatPr defaultRowHeight="15" x14ac:dyDescent="0.25"/>
  <cols>
    <col min="1" max="1" width="9.5703125" customWidth="1"/>
  </cols>
  <sheetData>
    <row r="1" spans="1:11" x14ac:dyDescent="0.25">
      <c r="A1" s="45" t="s">
        <v>87</v>
      </c>
    </row>
    <row r="2" spans="1:11" x14ac:dyDescent="0.25">
      <c r="A2" s="15"/>
      <c r="B2" s="16" t="s">
        <v>2</v>
      </c>
      <c r="C2" s="16" t="s">
        <v>3</v>
      </c>
      <c r="D2" s="16" t="s">
        <v>4</v>
      </c>
      <c r="E2" s="16" t="s">
        <v>5</v>
      </c>
      <c r="F2" s="16" t="s">
        <v>6</v>
      </c>
      <c r="G2" s="16" t="s">
        <v>7</v>
      </c>
      <c r="H2" s="16" t="s">
        <v>8</v>
      </c>
      <c r="I2" s="16" t="s">
        <v>9</v>
      </c>
      <c r="J2" s="16" t="s">
        <v>10</v>
      </c>
    </row>
    <row r="3" spans="1:11" x14ac:dyDescent="0.25">
      <c r="A3" s="17" t="s">
        <v>11</v>
      </c>
      <c r="B3" s="30">
        <v>1.64</v>
      </c>
      <c r="C3" s="30">
        <v>1.7</v>
      </c>
      <c r="D3" s="30">
        <v>2.37</v>
      </c>
      <c r="E3" s="30">
        <v>1.57</v>
      </c>
      <c r="F3" s="30">
        <v>1.4</v>
      </c>
      <c r="G3" s="30">
        <v>1.0900000000000001</v>
      </c>
      <c r="H3" s="30">
        <v>0</v>
      </c>
      <c r="I3" s="30">
        <v>12.34</v>
      </c>
      <c r="J3" s="30">
        <v>1.81</v>
      </c>
      <c r="K3" s="28"/>
    </row>
    <row r="4" spans="1:11" x14ac:dyDescent="0.25">
      <c r="A4" s="17" t="s">
        <v>12</v>
      </c>
      <c r="B4" s="30">
        <v>2.0299999999999998</v>
      </c>
      <c r="C4" s="30">
        <v>1.64</v>
      </c>
      <c r="D4" s="30">
        <v>1.91</v>
      </c>
      <c r="E4" s="30">
        <v>1.35</v>
      </c>
      <c r="F4" s="30">
        <v>1.53</v>
      </c>
      <c r="G4" s="30">
        <v>1.08</v>
      </c>
      <c r="H4" s="30">
        <v>0</v>
      </c>
      <c r="I4" s="30">
        <v>16.96</v>
      </c>
      <c r="J4" s="30">
        <v>1.89</v>
      </c>
    </row>
    <row r="5" spans="1:11" x14ac:dyDescent="0.25">
      <c r="A5" s="17" t="s">
        <v>13</v>
      </c>
      <c r="B5" s="30">
        <v>1.79</v>
      </c>
      <c r="C5" s="30">
        <v>1.22</v>
      </c>
      <c r="D5" s="30">
        <v>2.27</v>
      </c>
      <c r="E5" s="30">
        <v>1.76</v>
      </c>
      <c r="F5" s="30">
        <v>1.86</v>
      </c>
      <c r="G5" s="30">
        <v>1.92</v>
      </c>
      <c r="H5" s="30">
        <v>0.69</v>
      </c>
      <c r="I5" s="30">
        <v>10.78</v>
      </c>
      <c r="J5" s="30">
        <v>1.8</v>
      </c>
    </row>
    <row r="6" spans="1:11" x14ac:dyDescent="0.25">
      <c r="A6" s="17" t="s">
        <v>14</v>
      </c>
      <c r="B6" s="30">
        <v>1.87</v>
      </c>
      <c r="C6" s="30">
        <v>1.32</v>
      </c>
      <c r="D6" s="30">
        <v>2.39</v>
      </c>
      <c r="E6" s="30">
        <v>2.04</v>
      </c>
      <c r="F6" s="30">
        <v>2.06</v>
      </c>
      <c r="G6" s="30">
        <v>1.27</v>
      </c>
      <c r="H6" s="30">
        <v>0.34</v>
      </c>
      <c r="I6" s="30">
        <v>9.98</v>
      </c>
      <c r="J6" s="30">
        <v>1.89</v>
      </c>
    </row>
    <row r="7" spans="1:11" x14ac:dyDescent="0.25">
      <c r="A7" s="17" t="s">
        <v>15</v>
      </c>
      <c r="B7" s="30">
        <v>1.96</v>
      </c>
      <c r="C7" s="30">
        <v>1.07</v>
      </c>
      <c r="D7" s="30">
        <v>1.98</v>
      </c>
      <c r="E7" s="30">
        <v>2.13</v>
      </c>
      <c r="F7" s="30">
        <v>1.98</v>
      </c>
      <c r="G7" s="30">
        <v>1.06</v>
      </c>
      <c r="H7" s="30">
        <v>0.67</v>
      </c>
      <c r="I7" s="30">
        <v>13.25</v>
      </c>
      <c r="J7" s="30">
        <v>1.82</v>
      </c>
    </row>
    <row r="8" spans="1:11" x14ac:dyDescent="0.25">
      <c r="A8" s="17" t="s">
        <v>16</v>
      </c>
      <c r="B8" s="30">
        <v>1.48</v>
      </c>
      <c r="C8" s="30">
        <v>1.65</v>
      </c>
      <c r="D8" s="30">
        <v>1.88</v>
      </c>
      <c r="E8" s="30">
        <v>2.68</v>
      </c>
      <c r="F8" s="30">
        <v>1.98</v>
      </c>
      <c r="G8" s="30">
        <v>1.05</v>
      </c>
      <c r="H8" s="30">
        <v>1.32</v>
      </c>
      <c r="I8" s="30">
        <v>10.75</v>
      </c>
      <c r="J8" s="30">
        <v>1.83</v>
      </c>
    </row>
    <row r="9" spans="1:11" x14ac:dyDescent="0.25">
      <c r="A9" s="17" t="s">
        <v>17</v>
      </c>
      <c r="B9" s="30">
        <v>1.79</v>
      </c>
      <c r="C9" s="30">
        <v>1.1499999999999999</v>
      </c>
      <c r="D9" s="30">
        <v>2.02</v>
      </c>
      <c r="E9" s="30">
        <v>1.94</v>
      </c>
      <c r="F9" s="30">
        <v>0.89</v>
      </c>
      <c r="G9" s="30">
        <v>1.26</v>
      </c>
      <c r="H9" s="30">
        <v>0.33</v>
      </c>
      <c r="I9" s="30">
        <v>11.49</v>
      </c>
      <c r="J9" s="30">
        <v>1.67</v>
      </c>
    </row>
    <row r="10" spans="1:11" x14ac:dyDescent="0.25">
      <c r="A10" s="17" t="s">
        <v>18</v>
      </c>
      <c r="B10" s="30">
        <v>1.61</v>
      </c>
      <c r="C10" s="30">
        <v>1.1200000000000001</v>
      </c>
      <c r="D10" s="30">
        <v>2.4</v>
      </c>
      <c r="E10" s="30">
        <v>1.29</v>
      </c>
      <c r="F10" s="30">
        <v>1.49</v>
      </c>
      <c r="G10" s="30">
        <v>0.63</v>
      </c>
      <c r="H10" s="30">
        <v>0.64</v>
      </c>
      <c r="I10" s="30">
        <v>9.61</v>
      </c>
      <c r="J10" s="30">
        <v>1.63</v>
      </c>
    </row>
    <row r="11" spans="1:11" x14ac:dyDescent="0.25">
      <c r="A11" s="17" t="s">
        <v>19</v>
      </c>
      <c r="B11" s="30">
        <v>1.71</v>
      </c>
      <c r="C11" s="30">
        <v>0.92</v>
      </c>
      <c r="D11" s="30">
        <v>2.19</v>
      </c>
      <c r="E11" s="30">
        <v>1.88</v>
      </c>
      <c r="F11" s="30">
        <v>1.83</v>
      </c>
      <c r="G11" s="30">
        <v>0.84</v>
      </c>
      <c r="H11" s="30">
        <v>0.32</v>
      </c>
      <c r="I11" s="30">
        <v>5.75</v>
      </c>
      <c r="J11" s="30">
        <v>1.62</v>
      </c>
    </row>
    <row r="12" spans="1:11" x14ac:dyDescent="0.25">
      <c r="A12" s="17" t="s">
        <v>20</v>
      </c>
      <c r="B12" s="30">
        <v>1.77</v>
      </c>
      <c r="C12" s="30">
        <v>1.17</v>
      </c>
      <c r="D12" s="30">
        <v>1.87</v>
      </c>
      <c r="E12" s="30">
        <v>1.79</v>
      </c>
      <c r="F12" s="30">
        <v>2.56</v>
      </c>
      <c r="G12" s="30">
        <v>1.48</v>
      </c>
      <c r="H12" s="30">
        <v>0.64</v>
      </c>
      <c r="I12" s="30">
        <v>9.26</v>
      </c>
      <c r="J12" s="30">
        <v>1.75</v>
      </c>
    </row>
    <row r="13" spans="1:11" x14ac:dyDescent="0.25">
      <c r="A13" s="17" t="s">
        <v>21</v>
      </c>
      <c r="B13" s="30">
        <v>1.65</v>
      </c>
      <c r="C13" s="30">
        <v>1.33</v>
      </c>
      <c r="D13" s="30">
        <v>1.75</v>
      </c>
      <c r="E13" s="30">
        <v>1.82</v>
      </c>
      <c r="F13" s="30">
        <v>1.54</v>
      </c>
      <c r="G13" s="30">
        <v>1.9</v>
      </c>
      <c r="H13" s="30">
        <v>0.95</v>
      </c>
      <c r="I13" s="30">
        <v>3.54</v>
      </c>
      <c r="J13" s="30">
        <v>1.61</v>
      </c>
    </row>
    <row r="14" spans="1:11" x14ac:dyDescent="0.25">
      <c r="A14" s="17" t="s">
        <v>22</v>
      </c>
      <c r="B14" s="30">
        <v>1.79</v>
      </c>
      <c r="C14" s="30">
        <v>1.1599999999999999</v>
      </c>
      <c r="D14" s="30">
        <v>1.84</v>
      </c>
      <c r="E14" s="30">
        <v>1.48</v>
      </c>
      <c r="F14" s="30">
        <v>1.4</v>
      </c>
      <c r="G14" s="30">
        <v>1.69</v>
      </c>
      <c r="H14" s="30">
        <v>0</v>
      </c>
      <c r="I14" s="30">
        <v>8.5</v>
      </c>
      <c r="J14" s="30">
        <v>1.62</v>
      </c>
    </row>
    <row r="15" spans="1:11" x14ac:dyDescent="0.25">
      <c r="A15" s="17" t="s">
        <v>23</v>
      </c>
      <c r="B15" s="30">
        <v>1.48</v>
      </c>
      <c r="C15" s="30">
        <v>1.71</v>
      </c>
      <c r="D15" s="30">
        <v>2.02</v>
      </c>
      <c r="E15" s="30">
        <v>1.62</v>
      </c>
      <c r="F15" s="30">
        <v>2.06</v>
      </c>
      <c r="G15" s="30">
        <v>1.9</v>
      </c>
      <c r="H15" s="30">
        <v>0.93</v>
      </c>
      <c r="I15" s="30">
        <v>11.9</v>
      </c>
      <c r="J15" s="30">
        <v>1.81</v>
      </c>
    </row>
    <row r="16" spans="1:11" x14ac:dyDescent="0.25">
      <c r="A16" s="17" t="s">
        <v>24</v>
      </c>
      <c r="B16" s="30">
        <v>1.5</v>
      </c>
      <c r="C16" s="30">
        <v>1.2</v>
      </c>
      <c r="D16" s="30">
        <v>1.68</v>
      </c>
      <c r="E16" s="30">
        <v>1.65</v>
      </c>
      <c r="F16" s="30">
        <v>1.45</v>
      </c>
      <c r="G16" s="30">
        <v>1.26</v>
      </c>
      <c r="H16" s="30">
        <v>0.92</v>
      </c>
      <c r="I16" s="30">
        <v>8.43</v>
      </c>
      <c r="J16" s="30">
        <v>1.53</v>
      </c>
    </row>
    <row r="17" spans="1:10" x14ac:dyDescent="0.25">
      <c r="A17" s="17" t="s">
        <v>25</v>
      </c>
      <c r="B17" s="30">
        <v>1.22</v>
      </c>
      <c r="C17" s="30">
        <v>1.41</v>
      </c>
      <c r="D17" s="30">
        <v>1.53</v>
      </c>
      <c r="E17" s="30">
        <v>1.83</v>
      </c>
      <c r="F17" s="30">
        <v>1.84</v>
      </c>
      <c r="G17" s="30">
        <v>0.62</v>
      </c>
      <c r="H17" s="30">
        <v>0.92</v>
      </c>
      <c r="I17" s="30">
        <v>5.45</v>
      </c>
      <c r="J17" s="30">
        <v>1.46</v>
      </c>
    </row>
    <row r="18" spans="1:10" x14ac:dyDescent="0.25">
      <c r="A18" s="17" t="s">
        <v>26</v>
      </c>
      <c r="B18" s="30">
        <v>1.0900000000000001</v>
      </c>
      <c r="C18" s="30">
        <v>1.03</v>
      </c>
      <c r="D18" s="30">
        <v>1.29</v>
      </c>
      <c r="E18" s="30">
        <v>1.35</v>
      </c>
      <c r="F18" s="30">
        <v>1.37</v>
      </c>
      <c r="G18" s="30">
        <v>2.06</v>
      </c>
      <c r="H18" s="30">
        <v>0.91</v>
      </c>
      <c r="I18" s="30">
        <v>5.89</v>
      </c>
      <c r="J18" s="30">
        <v>1.23</v>
      </c>
    </row>
    <row r="19" spans="1:10" x14ac:dyDescent="0.25">
      <c r="A19" s="17" t="s">
        <v>27</v>
      </c>
      <c r="B19" s="30">
        <v>1.27</v>
      </c>
      <c r="C19" s="30">
        <v>1.33</v>
      </c>
      <c r="D19" s="30">
        <v>1.41</v>
      </c>
      <c r="E19" s="30">
        <v>1.48</v>
      </c>
      <c r="F19" s="30">
        <v>1.36</v>
      </c>
      <c r="G19" s="30">
        <v>0.61</v>
      </c>
      <c r="H19" s="30">
        <v>1.5</v>
      </c>
      <c r="I19" s="30">
        <v>7.72</v>
      </c>
      <c r="J19" s="30">
        <v>1.39</v>
      </c>
    </row>
    <row r="20" spans="1:10" x14ac:dyDescent="0.25">
      <c r="A20" s="17" t="s">
        <v>28</v>
      </c>
      <c r="B20" s="30">
        <v>1.31</v>
      </c>
      <c r="C20" s="30">
        <v>0.92</v>
      </c>
      <c r="D20" s="30">
        <v>1.33</v>
      </c>
      <c r="E20" s="30">
        <v>1.25</v>
      </c>
      <c r="F20" s="30">
        <v>0.77</v>
      </c>
      <c r="G20" s="30">
        <v>1.63</v>
      </c>
      <c r="H20" s="30">
        <v>1.18</v>
      </c>
      <c r="I20" s="30">
        <v>8.5299999999999994</v>
      </c>
      <c r="J20" s="30">
        <v>1.25</v>
      </c>
    </row>
    <row r="21" spans="1:10" x14ac:dyDescent="0.25">
      <c r="A21" s="17" t="s">
        <v>29</v>
      </c>
      <c r="B21" s="30">
        <v>1.28</v>
      </c>
      <c r="C21" s="30">
        <v>0.85</v>
      </c>
      <c r="D21" s="30">
        <v>1.3</v>
      </c>
      <c r="E21" s="30">
        <v>1.41</v>
      </c>
      <c r="F21" s="30">
        <v>1.1399999999999999</v>
      </c>
      <c r="G21" s="30">
        <v>1.01</v>
      </c>
      <c r="H21" s="30">
        <v>0.87</v>
      </c>
      <c r="I21" s="30">
        <v>8.31</v>
      </c>
      <c r="J21" s="30">
        <v>1.24</v>
      </c>
    </row>
    <row r="22" spans="1:10" x14ac:dyDescent="0.25">
      <c r="A22" s="17" t="s">
        <v>30</v>
      </c>
      <c r="B22" s="30">
        <v>1.0900000000000001</v>
      </c>
      <c r="C22" s="30">
        <v>0.98</v>
      </c>
      <c r="D22" s="30">
        <v>1.08</v>
      </c>
      <c r="E22" s="30">
        <v>1.36</v>
      </c>
      <c r="F22" s="30">
        <v>1.63</v>
      </c>
      <c r="G22" s="30">
        <v>1.59</v>
      </c>
      <c r="H22" s="30">
        <v>1.1399999999999999</v>
      </c>
      <c r="I22" s="30">
        <v>4.9400000000000004</v>
      </c>
      <c r="J22" s="30">
        <v>1.18</v>
      </c>
    </row>
    <row r="23" spans="1:10" x14ac:dyDescent="0.25">
      <c r="A23" s="17" t="s">
        <v>31</v>
      </c>
      <c r="B23" s="30">
        <v>1.08</v>
      </c>
      <c r="C23" s="30">
        <v>1.1100000000000001</v>
      </c>
      <c r="D23" s="30">
        <v>1.31</v>
      </c>
      <c r="E23" s="30">
        <v>1.02</v>
      </c>
      <c r="F23" s="30">
        <v>1.3</v>
      </c>
      <c r="G23" s="30">
        <v>1.18</v>
      </c>
      <c r="H23" s="30">
        <v>0.84</v>
      </c>
      <c r="I23" s="30">
        <v>5.71</v>
      </c>
      <c r="J23" s="30">
        <v>1.19</v>
      </c>
    </row>
    <row r="24" spans="1:10" x14ac:dyDescent="0.25">
      <c r="A24" s="17" t="s">
        <v>32</v>
      </c>
      <c r="B24" s="30">
        <v>1.07</v>
      </c>
      <c r="C24" s="30">
        <v>0.78</v>
      </c>
      <c r="D24" s="30">
        <v>1.1000000000000001</v>
      </c>
      <c r="E24" s="30">
        <v>1.38</v>
      </c>
      <c r="F24" s="30">
        <v>1.23</v>
      </c>
      <c r="G24" s="30">
        <v>0.98</v>
      </c>
      <c r="H24" s="30">
        <v>0</v>
      </c>
      <c r="I24" s="30">
        <v>4.78</v>
      </c>
      <c r="J24" s="30">
        <v>1.07</v>
      </c>
    </row>
    <row r="25" spans="1:10" x14ac:dyDescent="0.25">
      <c r="A25" s="11" t="s">
        <v>33</v>
      </c>
      <c r="B25" s="30">
        <v>0.99</v>
      </c>
      <c r="C25" s="30">
        <v>0.97</v>
      </c>
      <c r="D25" s="30">
        <v>1.08</v>
      </c>
      <c r="E25" s="30">
        <v>1.38</v>
      </c>
      <c r="F25" s="30">
        <v>1.0900000000000001</v>
      </c>
      <c r="G25" s="30">
        <v>0.98</v>
      </c>
      <c r="H25" s="30">
        <v>1.08</v>
      </c>
      <c r="I25" s="30">
        <v>5.58</v>
      </c>
      <c r="J25" s="30">
        <v>1.1000000000000001</v>
      </c>
    </row>
    <row r="26" spans="1:10" x14ac:dyDescent="0.25">
      <c r="A26" s="11" t="s">
        <v>34</v>
      </c>
      <c r="B26" s="30">
        <v>0.95</v>
      </c>
      <c r="C26" s="30">
        <v>0.82</v>
      </c>
      <c r="D26" s="30">
        <v>1.02</v>
      </c>
      <c r="E26" s="30">
        <v>1.63</v>
      </c>
      <c r="F26" s="30">
        <v>1.2</v>
      </c>
      <c r="G26" s="30">
        <v>1.37</v>
      </c>
      <c r="H26" s="30">
        <v>0.53</v>
      </c>
      <c r="I26" s="30">
        <v>7.12</v>
      </c>
      <c r="J26" s="30">
        <v>1.0900000000000001</v>
      </c>
    </row>
    <row r="27" spans="1:10" x14ac:dyDescent="0.25">
      <c r="A27" s="11" t="s">
        <v>35</v>
      </c>
      <c r="B27" s="30">
        <v>1.0900000000000001</v>
      </c>
      <c r="C27" s="30">
        <v>0.89</v>
      </c>
      <c r="D27" s="30">
        <v>0.79</v>
      </c>
      <c r="E27" s="30">
        <v>1.08</v>
      </c>
      <c r="F27" s="30">
        <v>0.83</v>
      </c>
      <c r="G27" s="30">
        <v>1.56</v>
      </c>
      <c r="H27" s="30">
        <v>0.26</v>
      </c>
      <c r="I27" s="30">
        <v>6.6</v>
      </c>
      <c r="J27" s="30">
        <v>1.01</v>
      </c>
    </row>
    <row r="28" spans="1:10" x14ac:dyDescent="0.25">
      <c r="A28" s="11" t="s">
        <v>36</v>
      </c>
      <c r="B28" s="30">
        <v>0.9</v>
      </c>
      <c r="C28" s="30">
        <v>0.76</v>
      </c>
      <c r="D28" s="30">
        <v>0.91</v>
      </c>
      <c r="E28" s="30">
        <v>1.27</v>
      </c>
      <c r="F28" s="30">
        <v>1</v>
      </c>
      <c r="G28" s="30">
        <v>1.17</v>
      </c>
      <c r="H28" s="30">
        <v>1.28</v>
      </c>
      <c r="I28" s="30">
        <v>4.12</v>
      </c>
      <c r="J28" s="30">
        <v>0.96</v>
      </c>
    </row>
    <row r="29" spans="1:10" x14ac:dyDescent="0.25">
      <c r="A29" s="11" t="s">
        <v>37</v>
      </c>
      <c r="B29" s="30">
        <v>0.7</v>
      </c>
      <c r="C29" s="30">
        <v>1.05</v>
      </c>
      <c r="D29" s="30">
        <v>0.96</v>
      </c>
      <c r="E29" s="30">
        <v>1.26</v>
      </c>
      <c r="F29" s="30">
        <v>1.06</v>
      </c>
      <c r="G29" s="30">
        <v>1.1599999999999999</v>
      </c>
      <c r="H29" s="30">
        <v>0.75</v>
      </c>
      <c r="I29" s="30">
        <v>2.46</v>
      </c>
      <c r="J29" s="30">
        <v>0.95</v>
      </c>
    </row>
    <row r="30" spans="1:10" x14ac:dyDescent="0.25">
      <c r="A30" s="11" t="s">
        <v>38</v>
      </c>
      <c r="B30" s="30">
        <v>0.89</v>
      </c>
      <c r="C30" s="30">
        <v>0.82</v>
      </c>
      <c r="D30" s="30">
        <v>0.68</v>
      </c>
      <c r="E30" s="30">
        <v>1.52</v>
      </c>
      <c r="F30" s="30">
        <v>1.1599999999999999</v>
      </c>
      <c r="G30" s="30">
        <v>2.2999999999999998</v>
      </c>
      <c r="H30" s="30">
        <v>0.24</v>
      </c>
      <c r="I30" s="30">
        <v>2.84</v>
      </c>
      <c r="J30" s="30">
        <v>0.95</v>
      </c>
    </row>
    <row r="31" spans="1:10" x14ac:dyDescent="0.25">
      <c r="A31" s="11" t="s">
        <v>39</v>
      </c>
      <c r="B31" s="30">
        <v>0.78</v>
      </c>
      <c r="C31" s="30">
        <v>0.8</v>
      </c>
      <c r="D31" s="30">
        <v>0.67</v>
      </c>
      <c r="E31" s="30">
        <v>1.08</v>
      </c>
      <c r="F31" s="30">
        <v>0.81</v>
      </c>
      <c r="G31" s="30">
        <v>0.38</v>
      </c>
      <c r="H31" s="30">
        <v>0.24</v>
      </c>
      <c r="I31" s="30">
        <v>2.4300000000000002</v>
      </c>
      <c r="J31" s="30">
        <v>0.8</v>
      </c>
    </row>
    <row r="32" spans="1:10" x14ac:dyDescent="0.25">
      <c r="A32" s="19" t="s">
        <v>40</v>
      </c>
      <c r="B32" s="30">
        <v>1.01</v>
      </c>
      <c r="C32" s="30">
        <v>0.73</v>
      </c>
      <c r="D32" s="30">
        <v>0.79</v>
      </c>
      <c r="E32" s="30">
        <v>1.21</v>
      </c>
      <c r="F32" s="30">
        <v>0.97</v>
      </c>
      <c r="G32" s="30">
        <v>0.74</v>
      </c>
      <c r="H32" s="30">
        <v>0.46</v>
      </c>
      <c r="I32" s="30">
        <v>2.0299999999999998</v>
      </c>
      <c r="J32" s="30">
        <v>0.91</v>
      </c>
    </row>
    <row r="33" spans="1:10" x14ac:dyDescent="0.25">
      <c r="A33" s="19" t="s">
        <v>46</v>
      </c>
      <c r="B33" s="30">
        <v>1.05</v>
      </c>
      <c r="C33" s="30">
        <v>1.02</v>
      </c>
      <c r="D33" s="30">
        <v>0.97</v>
      </c>
      <c r="E33" s="30">
        <v>1.1499999999999999</v>
      </c>
      <c r="F33" s="30">
        <v>0.79</v>
      </c>
      <c r="G33" s="30">
        <v>0.9</v>
      </c>
      <c r="H33" s="30">
        <v>0.45</v>
      </c>
      <c r="I33" s="30">
        <v>3.25</v>
      </c>
      <c r="J33" s="30">
        <v>1.03</v>
      </c>
    </row>
    <row r="34" spans="1:10" x14ac:dyDescent="0.25">
      <c r="A34" s="19" t="s">
        <v>42</v>
      </c>
      <c r="B34" s="30">
        <v>0.77</v>
      </c>
      <c r="C34" s="30">
        <v>0.85</v>
      </c>
      <c r="D34" s="30">
        <v>0.81</v>
      </c>
      <c r="E34" s="30">
        <v>1.06</v>
      </c>
      <c r="F34" s="30">
        <v>0.61</v>
      </c>
      <c r="G34" s="30">
        <v>1.07</v>
      </c>
      <c r="H34" s="30">
        <v>1.34</v>
      </c>
      <c r="I34" s="30">
        <v>2.82</v>
      </c>
      <c r="J34" s="30">
        <v>0.85</v>
      </c>
    </row>
    <row r="35" spans="1:10" x14ac:dyDescent="0.25">
      <c r="A35" s="19" t="s">
        <v>47</v>
      </c>
      <c r="B35" s="30">
        <v>0.89</v>
      </c>
      <c r="C35" s="30">
        <v>0.78</v>
      </c>
      <c r="D35" s="30">
        <v>0.8</v>
      </c>
      <c r="E35" s="30">
        <v>0.87</v>
      </c>
      <c r="F35" s="30">
        <v>0.5</v>
      </c>
      <c r="G35" s="30">
        <v>1.4</v>
      </c>
      <c r="H35" s="30">
        <v>1.54</v>
      </c>
      <c r="I35" s="30">
        <v>2.79</v>
      </c>
      <c r="J35" s="30">
        <v>0.85</v>
      </c>
    </row>
    <row r="36" spans="1:10" x14ac:dyDescent="0.25">
      <c r="A36" s="19" t="s">
        <v>48</v>
      </c>
      <c r="B36" s="30">
        <v>0.76</v>
      </c>
      <c r="C36" s="30">
        <v>0.76</v>
      </c>
      <c r="D36" s="30">
        <v>0.91</v>
      </c>
      <c r="E36" s="30">
        <v>1.37</v>
      </c>
      <c r="F36" s="30">
        <v>0.65</v>
      </c>
      <c r="G36" s="30">
        <v>0.87</v>
      </c>
      <c r="H36" s="30">
        <v>0.64</v>
      </c>
      <c r="I36" s="30">
        <v>4.3099999999999996</v>
      </c>
      <c r="J36" s="30">
        <v>0.89</v>
      </c>
    </row>
    <row r="37" spans="1:10" x14ac:dyDescent="0.25">
      <c r="A37" s="19" t="s">
        <v>49</v>
      </c>
      <c r="B37" s="30">
        <v>0.91</v>
      </c>
      <c r="C37" s="30">
        <v>0.9</v>
      </c>
      <c r="D37" s="30">
        <v>0.85</v>
      </c>
      <c r="E37" s="30">
        <v>1.67</v>
      </c>
      <c r="F37" s="30">
        <v>0.96</v>
      </c>
      <c r="G37" s="30">
        <v>1.22</v>
      </c>
      <c r="H37" s="30">
        <v>0.84</v>
      </c>
      <c r="I37" s="30">
        <v>2.3199999999999998</v>
      </c>
      <c r="J37" s="30">
        <v>1</v>
      </c>
    </row>
    <row r="38" spans="1:10" x14ac:dyDescent="0.25">
      <c r="A38" s="21" t="s">
        <v>82</v>
      </c>
      <c r="B38" s="38">
        <v>0.97</v>
      </c>
      <c r="C38" s="38">
        <v>1.17</v>
      </c>
      <c r="D38" s="38">
        <v>0.62</v>
      </c>
      <c r="E38" s="38">
        <v>1.06</v>
      </c>
      <c r="F38" s="38">
        <v>0.74</v>
      </c>
      <c r="G38" s="38">
        <v>0.87</v>
      </c>
      <c r="H38" s="38">
        <v>0</v>
      </c>
      <c r="I38" s="38">
        <v>4.96</v>
      </c>
      <c r="J38" s="38">
        <v>0.96</v>
      </c>
    </row>
    <row r="39" spans="1:10" ht="14.85" customHeight="1" x14ac:dyDescent="0.25">
      <c r="A39" s="51" t="s">
        <v>80</v>
      </c>
      <c r="B39" s="51"/>
      <c r="C39" s="51"/>
      <c r="D39" s="51"/>
      <c r="E39" s="51"/>
      <c r="F39" s="51"/>
      <c r="G39" s="51"/>
      <c r="H39" s="51"/>
      <c r="I39" s="51"/>
      <c r="J39" s="51"/>
    </row>
  </sheetData>
  <mergeCells count="1">
    <mergeCell ref="A39:J39"/>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2D324-A2FB-4DF8-B8B5-4853FC4FF5F4}">
  <sheetPr>
    <pageSetUpPr autoPageBreaks="0"/>
  </sheetPr>
  <dimension ref="A1:I41"/>
  <sheetViews>
    <sheetView showGridLines="0" workbookViewId="0"/>
  </sheetViews>
  <sheetFormatPr defaultRowHeight="15" x14ac:dyDescent="0.25"/>
  <cols>
    <col min="1" max="1" width="9.5703125" customWidth="1"/>
  </cols>
  <sheetData>
    <row r="1" spans="1:8" x14ac:dyDescent="0.25">
      <c r="A1" s="37" t="s">
        <v>88</v>
      </c>
      <c r="B1" s="22"/>
      <c r="C1" s="22"/>
      <c r="D1" s="22"/>
      <c r="E1" s="22"/>
      <c r="F1" s="22"/>
      <c r="G1" s="22"/>
      <c r="H1" s="22"/>
    </row>
    <row r="2" spans="1:8" ht="41.25" x14ac:dyDescent="0.25">
      <c r="A2" s="15"/>
      <c r="B2" s="23" t="s">
        <v>50</v>
      </c>
      <c r="C2" s="23" t="s">
        <v>85</v>
      </c>
      <c r="D2" s="23" t="s">
        <v>51</v>
      </c>
      <c r="E2" s="23" t="s">
        <v>52</v>
      </c>
      <c r="F2" s="23" t="s">
        <v>53</v>
      </c>
      <c r="G2" s="23" t="s">
        <v>83</v>
      </c>
      <c r="H2" s="23" t="s">
        <v>10</v>
      </c>
    </row>
    <row r="3" spans="1:8" x14ac:dyDescent="0.25">
      <c r="A3" s="11" t="s">
        <v>11</v>
      </c>
      <c r="B3" s="11">
        <v>252</v>
      </c>
      <c r="C3" s="11">
        <v>25</v>
      </c>
      <c r="D3" s="11">
        <v>1</v>
      </c>
      <c r="E3" s="11">
        <f>SUM(B3:D3)</f>
        <v>278</v>
      </c>
      <c r="F3" s="11">
        <v>29</v>
      </c>
      <c r="G3" s="11">
        <v>0</v>
      </c>
      <c r="H3" s="11">
        <f>E3+F3+G3</f>
        <v>307</v>
      </c>
    </row>
    <row r="4" spans="1:8" x14ac:dyDescent="0.25">
      <c r="A4" s="11" t="s">
        <v>12</v>
      </c>
      <c r="B4" s="11">
        <v>261</v>
      </c>
      <c r="C4" s="11">
        <v>23</v>
      </c>
      <c r="D4" s="11">
        <v>2</v>
      </c>
      <c r="E4" s="11">
        <f t="shared" ref="E4:E38" si="0">SUM(B4:D4)</f>
        <v>286</v>
      </c>
      <c r="F4" s="11">
        <v>38</v>
      </c>
      <c r="G4" s="11">
        <v>0</v>
      </c>
      <c r="H4" s="11">
        <f t="shared" ref="H4:H38" si="1">E4+F4+G4</f>
        <v>324</v>
      </c>
    </row>
    <row r="5" spans="1:8" x14ac:dyDescent="0.25">
      <c r="A5" s="11" t="s">
        <v>13</v>
      </c>
      <c r="B5" s="11">
        <v>252</v>
      </c>
      <c r="C5" s="11">
        <v>19</v>
      </c>
      <c r="D5" s="11">
        <v>0</v>
      </c>
      <c r="E5" s="11">
        <f t="shared" si="0"/>
        <v>271</v>
      </c>
      <c r="F5" s="11">
        <v>42</v>
      </c>
      <c r="G5" s="11">
        <v>0</v>
      </c>
      <c r="H5" s="11">
        <f t="shared" si="1"/>
        <v>313</v>
      </c>
    </row>
    <row r="6" spans="1:8" x14ac:dyDescent="0.25">
      <c r="A6" s="11" t="s">
        <v>14</v>
      </c>
      <c r="B6" s="11">
        <v>277</v>
      </c>
      <c r="C6" s="11">
        <v>28</v>
      </c>
      <c r="D6" s="11">
        <v>0</v>
      </c>
      <c r="E6" s="11">
        <f t="shared" si="0"/>
        <v>305</v>
      </c>
      <c r="F6" s="11">
        <v>27</v>
      </c>
      <c r="G6" s="11">
        <v>0</v>
      </c>
      <c r="H6" s="11">
        <f t="shared" si="1"/>
        <v>332</v>
      </c>
    </row>
    <row r="7" spans="1:8" x14ac:dyDescent="0.25">
      <c r="A7" s="11" t="s">
        <v>15</v>
      </c>
      <c r="B7" s="11">
        <v>290</v>
      </c>
      <c r="C7" s="11">
        <v>14</v>
      </c>
      <c r="D7" s="11">
        <v>0</v>
      </c>
      <c r="E7" s="11">
        <f t="shared" si="0"/>
        <v>304</v>
      </c>
      <c r="F7" s="11">
        <v>19</v>
      </c>
      <c r="G7" s="11">
        <v>0</v>
      </c>
      <c r="H7" s="11">
        <f t="shared" si="1"/>
        <v>323</v>
      </c>
    </row>
    <row r="8" spans="1:8" x14ac:dyDescent="0.25">
      <c r="A8" s="11" t="s">
        <v>16</v>
      </c>
      <c r="B8" s="11">
        <v>279</v>
      </c>
      <c r="C8" s="11">
        <v>26</v>
      </c>
      <c r="D8" s="11">
        <v>0</v>
      </c>
      <c r="E8" s="11">
        <f t="shared" si="0"/>
        <v>305</v>
      </c>
      <c r="F8" s="11">
        <v>22</v>
      </c>
      <c r="G8" s="11">
        <v>0</v>
      </c>
      <c r="H8" s="11">
        <f t="shared" si="1"/>
        <v>327</v>
      </c>
    </row>
    <row r="9" spans="1:8" x14ac:dyDescent="0.25">
      <c r="A9" s="11" t="s">
        <v>17</v>
      </c>
      <c r="B9" s="11">
        <v>247</v>
      </c>
      <c r="C9" s="11">
        <v>22</v>
      </c>
      <c r="D9" s="11">
        <v>0</v>
      </c>
      <c r="E9" s="11">
        <f t="shared" si="0"/>
        <v>269</v>
      </c>
      <c r="F9" s="11">
        <v>34</v>
      </c>
      <c r="G9" s="11">
        <v>0</v>
      </c>
      <c r="H9" s="11">
        <f t="shared" si="1"/>
        <v>303</v>
      </c>
    </row>
    <row r="10" spans="1:8" x14ac:dyDescent="0.25">
      <c r="A10" s="11" t="s">
        <v>18</v>
      </c>
      <c r="B10" s="11">
        <v>243</v>
      </c>
      <c r="C10" s="11">
        <v>21</v>
      </c>
      <c r="D10" s="11">
        <v>2</v>
      </c>
      <c r="E10" s="11">
        <f t="shared" si="0"/>
        <v>266</v>
      </c>
      <c r="F10" s="11">
        <v>33</v>
      </c>
      <c r="G10" s="11">
        <v>0</v>
      </c>
      <c r="H10" s="11">
        <f t="shared" si="1"/>
        <v>299</v>
      </c>
    </row>
    <row r="11" spans="1:8" x14ac:dyDescent="0.25">
      <c r="A11" s="11" t="s">
        <v>19</v>
      </c>
      <c r="B11" s="11">
        <v>237</v>
      </c>
      <c r="C11" s="11">
        <v>20</v>
      </c>
      <c r="D11" s="11">
        <v>0</v>
      </c>
      <c r="E11" s="11">
        <f t="shared" si="0"/>
        <v>257</v>
      </c>
      <c r="F11" s="11">
        <v>43</v>
      </c>
      <c r="G11" s="11">
        <v>0</v>
      </c>
      <c r="H11" s="11">
        <f t="shared" si="1"/>
        <v>300</v>
      </c>
    </row>
    <row r="12" spans="1:8" x14ac:dyDescent="0.25">
      <c r="A12" s="11" t="s">
        <v>20</v>
      </c>
      <c r="B12" s="11">
        <v>267</v>
      </c>
      <c r="C12" s="11">
        <v>14</v>
      </c>
      <c r="D12" s="11">
        <v>0</v>
      </c>
      <c r="E12" s="11">
        <f t="shared" si="0"/>
        <v>281</v>
      </c>
      <c r="F12" s="11">
        <v>47</v>
      </c>
      <c r="G12" s="11">
        <v>0</v>
      </c>
      <c r="H12" s="11">
        <f t="shared" si="1"/>
        <v>328</v>
      </c>
    </row>
    <row r="13" spans="1:8" x14ac:dyDescent="0.25">
      <c r="A13" s="11" t="s">
        <v>21</v>
      </c>
      <c r="B13" s="11">
        <v>253</v>
      </c>
      <c r="C13" s="11">
        <v>13</v>
      </c>
      <c r="D13" s="11">
        <v>1</v>
      </c>
      <c r="E13" s="11">
        <f t="shared" si="0"/>
        <v>267</v>
      </c>
      <c r="F13" s="11">
        <v>38</v>
      </c>
      <c r="G13" s="11">
        <v>0</v>
      </c>
      <c r="H13" s="11">
        <f t="shared" si="1"/>
        <v>305</v>
      </c>
    </row>
    <row r="14" spans="1:8" x14ac:dyDescent="0.25">
      <c r="A14" s="11" t="s">
        <v>22</v>
      </c>
      <c r="B14" s="11">
        <v>246</v>
      </c>
      <c r="C14" s="11">
        <v>19</v>
      </c>
      <c r="D14" s="11">
        <v>3</v>
      </c>
      <c r="E14" s="11">
        <f t="shared" si="0"/>
        <v>268</v>
      </c>
      <c r="F14" s="11">
        <v>42</v>
      </c>
      <c r="G14" s="11">
        <v>0</v>
      </c>
      <c r="H14" s="11">
        <f t="shared" si="1"/>
        <v>310</v>
      </c>
    </row>
    <row r="15" spans="1:8" x14ac:dyDescent="0.25">
      <c r="A15" s="11" t="s">
        <v>23</v>
      </c>
      <c r="B15" s="11">
        <v>294</v>
      </c>
      <c r="C15" s="11">
        <v>18</v>
      </c>
      <c r="D15" s="11">
        <v>1</v>
      </c>
      <c r="E15" s="11">
        <f t="shared" si="0"/>
        <v>313</v>
      </c>
      <c r="F15" s="11">
        <v>37</v>
      </c>
      <c r="G15" s="11">
        <v>0</v>
      </c>
      <c r="H15" s="11">
        <f t="shared" si="1"/>
        <v>350</v>
      </c>
    </row>
    <row r="16" spans="1:8" x14ac:dyDescent="0.25">
      <c r="A16" s="11" t="s">
        <v>24</v>
      </c>
      <c r="B16" s="11">
        <v>249</v>
      </c>
      <c r="C16" s="11">
        <v>20</v>
      </c>
      <c r="D16" s="11">
        <v>0</v>
      </c>
      <c r="E16" s="11">
        <f t="shared" si="0"/>
        <v>269</v>
      </c>
      <c r="F16" s="11">
        <v>30</v>
      </c>
      <c r="G16" s="11">
        <v>0</v>
      </c>
      <c r="H16" s="11">
        <f t="shared" si="1"/>
        <v>299</v>
      </c>
    </row>
    <row r="17" spans="1:8" x14ac:dyDescent="0.25">
      <c r="A17" s="11" t="s">
        <v>25</v>
      </c>
      <c r="B17" s="11">
        <v>247</v>
      </c>
      <c r="C17" s="11">
        <v>15</v>
      </c>
      <c r="D17" s="11">
        <v>1</v>
      </c>
      <c r="E17" s="11">
        <f t="shared" si="0"/>
        <v>263</v>
      </c>
      <c r="F17" s="11">
        <v>26</v>
      </c>
      <c r="G17" s="11">
        <v>0</v>
      </c>
      <c r="H17" s="11">
        <f t="shared" si="1"/>
        <v>289</v>
      </c>
    </row>
    <row r="18" spans="1:8" x14ac:dyDescent="0.25">
      <c r="A18" s="11" t="s">
        <v>26</v>
      </c>
      <c r="B18" s="11">
        <v>218</v>
      </c>
      <c r="C18" s="11">
        <v>14</v>
      </c>
      <c r="D18" s="11">
        <v>2</v>
      </c>
      <c r="E18" s="11">
        <f t="shared" si="0"/>
        <v>234</v>
      </c>
      <c r="F18" s="11">
        <v>13</v>
      </c>
      <c r="G18" s="11">
        <v>0</v>
      </c>
      <c r="H18" s="11">
        <f t="shared" si="1"/>
        <v>247</v>
      </c>
    </row>
    <row r="19" spans="1:8" x14ac:dyDescent="0.25">
      <c r="A19" s="11" t="s">
        <v>27</v>
      </c>
      <c r="B19" s="11">
        <v>241</v>
      </c>
      <c r="C19" s="11">
        <v>19</v>
      </c>
      <c r="D19" s="11">
        <v>4</v>
      </c>
      <c r="E19" s="11">
        <f t="shared" si="0"/>
        <v>264</v>
      </c>
      <c r="F19" s="11">
        <v>19</v>
      </c>
      <c r="G19" s="11">
        <v>0</v>
      </c>
      <c r="H19" s="11">
        <f t="shared" si="1"/>
        <v>283</v>
      </c>
    </row>
    <row r="20" spans="1:8" x14ac:dyDescent="0.25">
      <c r="A20" s="11" t="s">
        <v>28</v>
      </c>
      <c r="B20" s="11">
        <v>231</v>
      </c>
      <c r="C20" s="11">
        <v>13</v>
      </c>
      <c r="D20" s="11">
        <v>0</v>
      </c>
      <c r="E20" s="11">
        <f t="shared" si="0"/>
        <v>244</v>
      </c>
      <c r="F20" s="11">
        <v>14</v>
      </c>
      <c r="G20" s="11">
        <v>0</v>
      </c>
      <c r="H20" s="11">
        <f t="shared" si="1"/>
        <v>258</v>
      </c>
    </row>
    <row r="21" spans="1:8" x14ac:dyDescent="0.25">
      <c r="A21" s="11" t="s">
        <v>29</v>
      </c>
      <c r="B21" s="11">
        <v>230</v>
      </c>
      <c r="C21" s="11">
        <v>15</v>
      </c>
      <c r="D21" s="11">
        <v>1</v>
      </c>
      <c r="E21" s="11">
        <f t="shared" si="0"/>
        <v>246</v>
      </c>
      <c r="F21" s="11">
        <v>14</v>
      </c>
      <c r="G21" s="11">
        <v>0</v>
      </c>
      <c r="H21" s="11">
        <f t="shared" si="1"/>
        <v>260</v>
      </c>
    </row>
    <row r="22" spans="1:8" x14ac:dyDescent="0.25">
      <c r="A22" s="11" t="s">
        <v>30</v>
      </c>
      <c r="B22" s="11">
        <v>226</v>
      </c>
      <c r="C22" s="11">
        <v>10</v>
      </c>
      <c r="D22" s="11">
        <v>2</v>
      </c>
      <c r="E22" s="11">
        <f t="shared" si="0"/>
        <v>238</v>
      </c>
      <c r="F22" s="11">
        <v>15</v>
      </c>
      <c r="G22" s="11">
        <v>0</v>
      </c>
      <c r="H22" s="11">
        <f t="shared" si="1"/>
        <v>253</v>
      </c>
    </row>
    <row r="23" spans="1:8" x14ac:dyDescent="0.25">
      <c r="A23" s="11" t="s">
        <v>31</v>
      </c>
      <c r="B23" s="11">
        <v>230</v>
      </c>
      <c r="C23" s="11">
        <v>13</v>
      </c>
      <c r="D23" s="11">
        <v>5</v>
      </c>
      <c r="E23" s="11">
        <f t="shared" si="0"/>
        <v>248</v>
      </c>
      <c r="F23" s="11">
        <v>12</v>
      </c>
      <c r="G23" s="11">
        <v>0</v>
      </c>
      <c r="H23" s="11">
        <f t="shared" si="1"/>
        <v>260</v>
      </c>
    </row>
    <row r="24" spans="1:8" x14ac:dyDescent="0.25">
      <c r="A24" s="11" t="s">
        <v>32</v>
      </c>
      <c r="B24" s="11">
        <v>205</v>
      </c>
      <c r="C24" s="11">
        <v>12</v>
      </c>
      <c r="D24" s="11">
        <v>3</v>
      </c>
      <c r="E24" s="11">
        <f t="shared" si="0"/>
        <v>220</v>
      </c>
      <c r="F24" s="11">
        <v>17</v>
      </c>
      <c r="G24" s="11">
        <v>0</v>
      </c>
      <c r="H24" s="11">
        <f t="shared" si="1"/>
        <v>237</v>
      </c>
    </row>
    <row r="25" spans="1:8" x14ac:dyDescent="0.25">
      <c r="A25" s="11" t="s">
        <v>33</v>
      </c>
      <c r="B25" s="11">
        <v>207</v>
      </c>
      <c r="C25" s="11">
        <v>20</v>
      </c>
      <c r="D25" s="11">
        <v>3</v>
      </c>
      <c r="E25" s="11">
        <f t="shared" si="0"/>
        <v>230</v>
      </c>
      <c r="F25" s="11">
        <v>18</v>
      </c>
      <c r="G25" s="11">
        <v>0</v>
      </c>
      <c r="H25" s="11">
        <f t="shared" si="1"/>
        <v>248</v>
      </c>
    </row>
    <row r="26" spans="1:8" x14ac:dyDescent="0.25">
      <c r="A26" s="11" t="s">
        <v>34</v>
      </c>
      <c r="B26" s="11">
        <v>217</v>
      </c>
      <c r="C26" s="11">
        <v>11</v>
      </c>
      <c r="D26" s="11">
        <v>3</v>
      </c>
      <c r="E26" s="11">
        <f t="shared" si="0"/>
        <v>231</v>
      </c>
      <c r="F26" s="11">
        <v>19</v>
      </c>
      <c r="G26" s="11">
        <v>0</v>
      </c>
      <c r="H26" s="11">
        <f t="shared" si="1"/>
        <v>250</v>
      </c>
    </row>
    <row r="27" spans="1:8" x14ac:dyDescent="0.25">
      <c r="A27" s="11" t="s">
        <v>35</v>
      </c>
      <c r="B27" s="11">
        <v>205</v>
      </c>
      <c r="C27" s="11">
        <v>15</v>
      </c>
      <c r="D27" s="11">
        <v>1</v>
      </c>
      <c r="E27" s="11">
        <f t="shared" si="0"/>
        <v>221</v>
      </c>
      <c r="F27" s="11">
        <v>15</v>
      </c>
      <c r="G27" s="11">
        <v>0</v>
      </c>
      <c r="H27" s="11">
        <f t="shared" si="1"/>
        <v>236</v>
      </c>
    </row>
    <row r="28" spans="1:8" x14ac:dyDescent="0.25">
      <c r="A28" s="11" t="s">
        <v>36</v>
      </c>
      <c r="B28" s="11">
        <v>198</v>
      </c>
      <c r="C28" s="11">
        <v>13</v>
      </c>
      <c r="D28" s="11">
        <v>2</v>
      </c>
      <c r="E28" s="11">
        <f t="shared" si="0"/>
        <v>213</v>
      </c>
      <c r="F28" s="11">
        <v>13</v>
      </c>
      <c r="G28" s="11">
        <v>0</v>
      </c>
      <c r="H28" s="11">
        <f t="shared" si="1"/>
        <v>226</v>
      </c>
    </row>
    <row r="29" spans="1:8" x14ac:dyDescent="0.25">
      <c r="A29" s="11" t="s">
        <v>37</v>
      </c>
      <c r="B29" s="11">
        <v>199</v>
      </c>
      <c r="C29" s="11">
        <v>10</v>
      </c>
      <c r="D29" s="11">
        <v>5</v>
      </c>
      <c r="E29" s="11">
        <f t="shared" si="0"/>
        <v>214</v>
      </c>
      <c r="F29" s="11">
        <v>14</v>
      </c>
      <c r="G29" s="11">
        <v>1</v>
      </c>
      <c r="H29" s="11">
        <f t="shared" si="1"/>
        <v>229</v>
      </c>
    </row>
    <row r="30" spans="1:8" x14ac:dyDescent="0.25">
      <c r="A30" s="11" t="s">
        <v>38</v>
      </c>
      <c r="B30" s="11">
        <v>207</v>
      </c>
      <c r="C30" s="11">
        <v>14</v>
      </c>
      <c r="D30" s="11">
        <v>1</v>
      </c>
      <c r="E30" s="11">
        <f t="shared" si="0"/>
        <v>222</v>
      </c>
      <c r="F30" s="11">
        <v>10</v>
      </c>
      <c r="G30" s="11">
        <v>0</v>
      </c>
      <c r="H30" s="11">
        <f t="shared" si="1"/>
        <v>232</v>
      </c>
    </row>
    <row r="31" spans="1:8" x14ac:dyDescent="0.25">
      <c r="A31" s="11" t="s">
        <v>39</v>
      </c>
      <c r="B31" s="11">
        <v>168</v>
      </c>
      <c r="C31" s="11">
        <v>9</v>
      </c>
      <c r="D31" s="11">
        <v>2</v>
      </c>
      <c r="E31" s="11">
        <f t="shared" si="0"/>
        <v>179</v>
      </c>
      <c r="F31" s="11">
        <v>17</v>
      </c>
      <c r="G31" s="11">
        <v>1</v>
      </c>
      <c r="H31" s="11">
        <f t="shared" si="1"/>
        <v>197</v>
      </c>
    </row>
    <row r="32" spans="1:8" x14ac:dyDescent="0.25">
      <c r="A32" s="19" t="s">
        <v>40</v>
      </c>
      <c r="B32" s="11">
        <v>204</v>
      </c>
      <c r="C32" s="11">
        <v>9</v>
      </c>
      <c r="D32" s="11">
        <v>4</v>
      </c>
      <c r="E32" s="11">
        <f t="shared" si="0"/>
        <v>217</v>
      </c>
      <c r="F32" s="11">
        <v>11</v>
      </c>
      <c r="G32" s="11">
        <v>0</v>
      </c>
      <c r="H32" s="11">
        <f t="shared" si="1"/>
        <v>228</v>
      </c>
    </row>
    <row r="33" spans="1:9" x14ac:dyDescent="0.25">
      <c r="A33" s="19" t="s">
        <v>46</v>
      </c>
      <c r="B33" s="11">
        <v>236</v>
      </c>
      <c r="C33" s="11">
        <v>8</v>
      </c>
      <c r="D33" s="11">
        <v>1</v>
      </c>
      <c r="E33" s="11">
        <f t="shared" si="0"/>
        <v>245</v>
      </c>
      <c r="F33" s="11">
        <v>17</v>
      </c>
      <c r="G33" s="11">
        <v>0</v>
      </c>
      <c r="H33" s="11">
        <f t="shared" si="1"/>
        <v>262</v>
      </c>
    </row>
    <row r="34" spans="1:9" x14ac:dyDescent="0.25">
      <c r="A34" s="24" t="s">
        <v>42</v>
      </c>
      <c r="B34" s="25">
        <v>187</v>
      </c>
      <c r="C34" s="25">
        <v>10</v>
      </c>
      <c r="D34" s="25">
        <v>5</v>
      </c>
      <c r="E34" s="11">
        <f t="shared" si="0"/>
        <v>202</v>
      </c>
      <c r="F34" s="25">
        <v>17</v>
      </c>
      <c r="G34" s="11">
        <v>0</v>
      </c>
      <c r="H34" s="11">
        <f t="shared" si="1"/>
        <v>219</v>
      </c>
    </row>
    <row r="35" spans="1:9" x14ac:dyDescent="0.25">
      <c r="A35" s="19" t="s">
        <v>47</v>
      </c>
      <c r="B35" s="11">
        <v>190</v>
      </c>
      <c r="C35" s="11">
        <v>8</v>
      </c>
      <c r="D35" s="11">
        <v>2</v>
      </c>
      <c r="E35" s="11">
        <f t="shared" si="0"/>
        <v>200</v>
      </c>
      <c r="F35" s="11">
        <v>20</v>
      </c>
      <c r="G35" s="11">
        <v>0</v>
      </c>
      <c r="H35" s="11">
        <f t="shared" si="1"/>
        <v>220</v>
      </c>
    </row>
    <row r="36" spans="1:9" x14ac:dyDescent="0.25">
      <c r="A36" s="11" t="s">
        <v>44</v>
      </c>
      <c r="B36" s="11">
        <v>204</v>
      </c>
      <c r="C36" s="11">
        <v>8</v>
      </c>
      <c r="D36" s="11">
        <v>2</v>
      </c>
      <c r="E36" s="11">
        <f t="shared" si="0"/>
        <v>214</v>
      </c>
      <c r="F36" s="11">
        <v>19</v>
      </c>
      <c r="G36" s="11">
        <v>0</v>
      </c>
      <c r="H36" s="11">
        <f t="shared" si="1"/>
        <v>233</v>
      </c>
    </row>
    <row r="37" spans="1:9" x14ac:dyDescent="0.25">
      <c r="A37" s="11" t="s">
        <v>45</v>
      </c>
      <c r="B37" s="11">
        <v>220</v>
      </c>
      <c r="C37" s="11">
        <v>18</v>
      </c>
      <c r="D37" s="11">
        <v>2</v>
      </c>
      <c r="E37" s="11">
        <f t="shared" si="0"/>
        <v>240</v>
      </c>
      <c r="F37" s="11">
        <v>30</v>
      </c>
      <c r="G37" s="11">
        <v>0</v>
      </c>
      <c r="H37" s="11">
        <f t="shared" si="1"/>
        <v>270</v>
      </c>
    </row>
    <row r="38" spans="1:9" x14ac:dyDescent="0.25">
      <c r="A38" s="11" t="s">
        <v>79</v>
      </c>
      <c r="B38" s="11">
        <v>219</v>
      </c>
      <c r="C38" s="11">
        <v>6</v>
      </c>
      <c r="D38" s="11">
        <v>0</v>
      </c>
      <c r="E38" s="11">
        <f t="shared" si="0"/>
        <v>225</v>
      </c>
      <c r="F38" s="11">
        <v>39</v>
      </c>
      <c r="G38" s="11">
        <v>0</v>
      </c>
      <c r="H38" s="11">
        <f t="shared" si="1"/>
        <v>264</v>
      </c>
    </row>
    <row r="39" spans="1:9" x14ac:dyDescent="0.25">
      <c r="A39" s="6" t="s">
        <v>10</v>
      </c>
      <c r="B39" s="26">
        <f>SUM(B3:B38)</f>
        <v>8336</v>
      </c>
      <c r="C39" s="26">
        <f t="shared" ref="C39:H39" si="2">SUM(C3:C38)</f>
        <v>552</v>
      </c>
      <c r="D39" s="26">
        <f t="shared" si="2"/>
        <v>61</v>
      </c>
      <c r="E39" s="26">
        <f t="shared" si="2"/>
        <v>8949</v>
      </c>
      <c r="F39" s="26">
        <f t="shared" si="2"/>
        <v>870</v>
      </c>
      <c r="G39" s="26">
        <f t="shared" si="2"/>
        <v>2</v>
      </c>
      <c r="H39" s="26">
        <f t="shared" si="2"/>
        <v>9821</v>
      </c>
      <c r="I39" s="43"/>
    </row>
    <row r="40" spans="1:9" s="39" customFormat="1" ht="34.5" customHeight="1" x14ac:dyDescent="0.25">
      <c r="A40" s="53" t="s">
        <v>86</v>
      </c>
      <c r="B40" s="54"/>
      <c r="C40" s="54"/>
      <c r="D40" s="54"/>
      <c r="E40" s="54"/>
      <c r="F40" s="54"/>
      <c r="G40" s="54"/>
      <c r="H40" s="54"/>
    </row>
    <row r="41" spans="1:9" x14ac:dyDescent="0.25">
      <c r="A41" s="52" t="s">
        <v>80</v>
      </c>
      <c r="B41" s="52"/>
      <c r="C41" s="52"/>
      <c r="D41" s="52"/>
      <c r="E41" s="52"/>
      <c r="F41" s="52"/>
      <c r="G41" s="52"/>
      <c r="H41" s="52"/>
    </row>
  </sheetData>
  <mergeCells count="2">
    <mergeCell ref="A41:H41"/>
    <mergeCell ref="A40:H40"/>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82BC-16C3-4D68-B7AC-9EED543CB56C}">
  <sheetPr>
    <pageSetUpPr autoPageBreaks="0"/>
  </sheetPr>
  <dimension ref="A1:I41"/>
  <sheetViews>
    <sheetView showGridLines="0" workbookViewId="0"/>
  </sheetViews>
  <sheetFormatPr defaultRowHeight="15" x14ac:dyDescent="0.25"/>
  <cols>
    <col min="1" max="1" width="9.5703125" customWidth="1"/>
    <col min="2" max="2" width="8.85546875" customWidth="1"/>
    <col min="3" max="3" width="11.85546875" customWidth="1"/>
    <col min="4" max="4" width="8.85546875" customWidth="1"/>
    <col min="5" max="5" width="11.140625" customWidth="1"/>
    <col min="6" max="6" width="8.85546875" customWidth="1"/>
  </cols>
  <sheetData>
    <row r="1" spans="1:7" s="44" customFormat="1" x14ac:dyDescent="0.25">
      <c r="A1" s="46" t="s">
        <v>90</v>
      </c>
      <c r="B1" s="47"/>
      <c r="C1" s="47"/>
      <c r="D1" s="47"/>
      <c r="E1" s="47"/>
      <c r="F1" s="47"/>
      <c r="G1" s="47"/>
    </row>
    <row r="2" spans="1:7" ht="26.25" x14ac:dyDescent="0.25">
      <c r="A2" s="9"/>
      <c r="B2" s="10" t="s">
        <v>54</v>
      </c>
      <c r="C2" s="10" t="s">
        <v>55</v>
      </c>
      <c r="D2" s="10" t="s">
        <v>56</v>
      </c>
      <c r="E2" s="27" t="s">
        <v>57</v>
      </c>
      <c r="F2" s="27" t="s">
        <v>53</v>
      </c>
      <c r="G2" s="10" t="s">
        <v>10</v>
      </c>
    </row>
    <row r="3" spans="1:7" x14ac:dyDescent="0.25">
      <c r="A3" s="11" t="s">
        <v>11</v>
      </c>
      <c r="B3" s="11">
        <v>116</v>
      </c>
      <c r="C3" s="11">
        <v>97</v>
      </c>
      <c r="D3" s="11">
        <v>29</v>
      </c>
      <c r="E3" s="11">
        <v>36</v>
      </c>
      <c r="F3" s="11">
        <v>29</v>
      </c>
      <c r="G3" s="11">
        <f>SUM(B3:F3)</f>
        <v>307</v>
      </c>
    </row>
    <row r="4" spans="1:7" x14ac:dyDescent="0.25">
      <c r="A4" s="11" t="s">
        <v>12</v>
      </c>
      <c r="B4" s="11">
        <v>123</v>
      </c>
      <c r="C4" s="11">
        <v>124</v>
      </c>
      <c r="D4" s="11">
        <v>18</v>
      </c>
      <c r="E4" s="11">
        <v>21</v>
      </c>
      <c r="F4" s="11">
        <v>38</v>
      </c>
      <c r="G4" s="11">
        <f t="shared" ref="G4:G38" si="0">SUM(B4:F4)</f>
        <v>324</v>
      </c>
    </row>
    <row r="5" spans="1:7" x14ac:dyDescent="0.25">
      <c r="A5" s="11" t="s">
        <v>13</v>
      </c>
      <c r="B5" s="11">
        <v>104</v>
      </c>
      <c r="C5" s="11">
        <v>125</v>
      </c>
      <c r="D5" s="11">
        <v>29</v>
      </c>
      <c r="E5" s="11">
        <v>13</v>
      </c>
      <c r="F5" s="11">
        <v>42</v>
      </c>
      <c r="G5" s="11">
        <f t="shared" si="0"/>
        <v>313</v>
      </c>
    </row>
    <row r="6" spans="1:7" x14ac:dyDescent="0.25">
      <c r="A6" s="11" t="s">
        <v>14</v>
      </c>
      <c r="B6" s="11">
        <v>126</v>
      </c>
      <c r="C6" s="11">
        <v>131</v>
      </c>
      <c r="D6" s="11">
        <v>47</v>
      </c>
      <c r="E6" s="11">
        <v>1</v>
      </c>
      <c r="F6" s="11">
        <v>27</v>
      </c>
      <c r="G6" s="11">
        <f t="shared" si="0"/>
        <v>332</v>
      </c>
    </row>
    <row r="7" spans="1:7" x14ac:dyDescent="0.25">
      <c r="A7" s="11" t="s">
        <v>15</v>
      </c>
      <c r="B7" s="11">
        <v>134</v>
      </c>
      <c r="C7" s="11">
        <v>115</v>
      </c>
      <c r="D7" s="11">
        <v>53</v>
      </c>
      <c r="E7" s="11">
        <v>2</v>
      </c>
      <c r="F7" s="11">
        <v>19</v>
      </c>
      <c r="G7" s="11">
        <f t="shared" si="0"/>
        <v>323</v>
      </c>
    </row>
    <row r="8" spans="1:7" x14ac:dyDescent="0.25">
      <c r="A8" s="11" t="s">
        <v>16</v>
      </c>
      <c r="B8" s="11">
        <v>152</v>
      </c>
      <c r="C8" s="11">
        <v>106</v>
      </c>
      <c r="D8" s="11">
        <v>44</v>
      </c>
      <c r="E8" s="11">
        <v>3</v>
      </c>
      <c r="F8" s="11">
        <v>22</v>
      </c>
      <c r="G8" s="11">
        <f t="shared" si="0"/>
        <v>327</v>
      </c>
    </row>
    <row r="9" spans="1:7" x14ac:dyDescent="0.25">
      <c r="A9" s="11" t="s">
        <v>17</v>
      </c>
      <c r="B9" s="11">
        <v>116</v>
      </c>
      <c r="C9" s="11">
        <v>112</v>
      </c>
      <c r="D9" s="11">
        <v>38</v>
      </c>
      <c r="E9" s="11">
        <v>3</v>
      </c>
      <c r="F9" s="11">
        <v>34</v>
      </c>
      <c r="G9" s="11">
        <f t="shared" si="0"/>
        <v>303</v>
      </c>
    </row>
    <row r="10" spans="1:7" x14ac:dyDescent="0.25">
      <c r="A10" s="11" t="s">
        <v>18</v>
      </c>
      <c r="B10" s="11">
        <v>110</v>
      </c>
      <c r="C10" s="11">
        <v>123</v>
      </c>
      <c r="D10" s="11">
        <v>33</v>
      </c>
      <c r="E10" s="11">
        <v>0</v>
      </c>
      <c r="F10" s="11">
        <v>33</v>
      </c>
      <c r="G10" s="11">
        <f t="shared" si="0"/>
        <v>299</v>
      </c>
    </row>
    <row r="11" spans="1:7" x14ac:dyDescent="0.25">
      <c r="A11" s="11" t="s">
        <v>19</v>
      </c>
      <c r="B11" s="11">
        <v>117</v>
      </c>
      <c r="C11" s="11">
        <v>111</v>
      </c>
      <c r="D11" s="11">
        <v>29</v>
      </c>
      <c r="E11" s="11">
        <v>0</v>
      </c>
      <c r="F11" s="11">
        <v>43</v>
      </c>
      <c r="G11" s="11">
        <f t="shared" si="0"/>
        <v>300</v>
      </c>
    </row>
    <row r="12" spans="1:7" x14ac:dyDescent="0.25">
      <c r="A12" s="11" t="s">
        <v>20</v>
      </c>
      <c r="B12" s="11">
        <v>113</v>
      </c>
      <c r="C12" s="11">
        <v>130</v>
      </c>
      <c r="D12" s="11">
        <v>37</v>
      </c>
      <c r="E12" s="11">
        <v>1</v>
      </c>
      <c r="F12" s="11">
        <v>47</v>
      </c>
      <c r="G12" s="11">
        <f t="shared" si="0"/>
        <v>328</v>
      </c>
    </row>
    <row r="13" spans="1:7" x14ac:dyDescent="0.25">
      <c r="A13" s="11" t="s">
        <v>21</v>
      </c>
      <c r="B13" s="11">
        <v>128</v>
      </c>
      <c r="C13" s="11">
        <v>113</v>
      </c>
      <c r="D13" s="11">
        <v>25</v>
      </c>
      <c r="E13" s="11">
        <v>1</v>
      </c>
      <c r="F13" s="11">
        <v>38</v>
      </c>
      <c r="G13" s="11">
        <f t="shared" si="0"/>
        <v>305</v>
      </c>
    </row>
    <row r="14" spans="1:7" x14ac:dyDescent="0.25">
      <c r="A14" s="11" t="s">
        <v>22</v>
      </c>
      <c r="B14" s="11">
        <v>112</v>
      </c>
      <c r="C14" s="11">
        <v>122</v>
      </c>
      <c r="D14" s="11">
        <v>33</v>
      </c>
      <c r="E14" s="11">
        <v>1</v>
      </c>
      <c r="F14" s="11">
        <v>42</v>
      </c>
      <c r="G14" s="11">
        <f t="shared" si="0"/>
        <v>310</v>
      </c>
    </row>
    <row r="15" spans="1:7" x14ac:dyDescent="0.25">
      <c r="A15" s="11" t="s">
        <v>23</v>
      </c>
      <c r="B15" s="11">
        <v>159</v>
      </c>
      <c r="C15" s="11">
        <v>111</v>
      </c>
      <c r="D15" s="11">
        <v>39</v>
      </c>
      <c r="E15" s="11">
        <v>4</v>
      </c>
      <c r="F15" s="11">
        <v>37</v>
      </c>
      <c r="G15" s="11">
        <f t="shared" si="0"/>
        <v>350</v>
      </c>
    </row>
    <row r="16" spans="1:7" x14ac:dyDescent="0.25">
      <c r="A16" s="11" t="s">
        <v>24</v>
      </c>
      <c r="B16" s="11">
        <v>126</v>
      </c>
      <c r="C16" s="11">
        <v>115</v>
      </c>
      <c r="D16" s="11">
        <v>24</v>
      </c>
      <c r="E16" s="11">
        <v>4</v>
      </c>
      <c r="F16" s="11">
        <v>30</v>
      </c>
      <c r="G16" s="11">
        <f t="shared" si="0"/>
        <v>299</v>
      </c>
    </row>
    <row r="17" spans="1:9" x14ac:dyDescent="0.25">
      <c r="A17" s="11" t="s">
        <v>25</v>
      </c>
      <c r="B17" s="11">
        <v>115</v>
      </c>
      <c r="C17" s="11">
        <v>101</v>
      </c>
      <c r="D17" s="11">
        <v>43</v>
      </c>
      <c r="E17" s="11">
        <v>4</v>
      </c>
      <c r="F17" s="11">
        <v>26</v>
      </c>
      <c r="G17" s="11">
        <f t="shared" si="0"/>
        <v>289</v>
      </c>
    </row>
    <row r="18" spans="1:9" x14ac:dyDescent="0.25">
      <c r="A18" s="11" t="s">
        <v>26</v>
      </c>
      <c r="B18" s="11">
        <v>104</v>
      </c>
      <c r="C18" s="11">
        <v>97</v>
      </c>
      <c r="D18" s="11">
        <v>31</v>
      </c>
      <c r="E18" s="11">
        <v>2</v>
      </c>
      <c r="F18" s="11">
        <v>13</v>
      </c>
      <c r="G18" s="11">
        <f t="shared" si="0"/>
        <v>247</v>
      </c>
    </row>
    <row r="19" spans="1:9" x14ac:dyDescent="0.25">
      <c r="A19" s="11" t="s">
        <v>27</v>
      </c>
      <c r="B19" s="11">
        <v>126</v>
      </c>
      <c r="C19" s="11">
        <v>85</v>
      </c>
      <c r="D19" s="11">
        <v>50</v>
      </c>
      <c r="E19" s="11">
        <v>3</v>
      </c>
      <c r="F19" s="11">
        <v>19</v>
      </c>
      <c r="G19" s="11">
        <f t="shared" si="0"/>
        <v>283</v>
      </c>
    </row>
    <row r="20" spans="1:9" x14ac:dyDescent="0.25">
      <c r="A20" s="11" t="s">
        <v>28</v>
      </c>
      <c r="B20" s="11">
        <v>109</v>
      </c>
      <c r="C20" s="11">
        <v>101</v>
      </c>
      <c r="D20" s="11">
        <v>33</v>
      </c>
      <c r="E20" s="11">
        <v>1</v>
      </c>
      <c r="F20" s="11">
        <v>14</v>
      </c>
      <c r="G20" s="11">
        <f t="shared" si="0"/>
        <v>258</v>
      </c>
    </row>
    <row r="21" spans="1:9" x14ac:dyDescent="0.25">
      <c r="A21" s="11" t="s">
        <v>29</v>
      </c>
      <c r="B21" s="11">
        <v>137</v>
      </c>
      <c r="C21" s="11">
        <v>78</v>
      </c>
      <c r="D21" s="11">
        <v>31</v>
      </c>
      <c r="E21" s="11">
        <v>0</v>
      </c>
      <c r="F21" s="11">
        <v>14</v>
      </c>
      <c r="G21" s="11">
        <f t="shared" si="0"/>
        <v>260</v>
      </c>
    </row>
    <row r="22" spans="1:9" x14ac:dyDescent="0.25">
      <c r="A22" s="11" t="s">
        <v>30</v>
      </c>
      <c r="B22" s="11">
        <v>88</v>
      </c>
      <c r="C22" s="11">
        <v>111</v>
      </c>
      <c r="D22" s="11">
        <v>31</v>
      </c>
      <c r="E22" s="11">
        <v>8</v>
      </c>
      <c r="F22" s="11">
        <v>15</v>
      </c>
      <c r="G22" s="11">
        <f t="shared" si="0"/>
        <v>253</v>
      </c>
    </row>
    <row r="23" spans="1:9" x14ac:dyDescent="0.25">
      <c r="A23" s="11" t="s">
        <v>31</v>
      </c>
      <c r="B23" s="11">
        <v>100</v>
      </c>
      <c r="C23" s="11">
        <v>90</v>
      </c>
      <c r="D23" s="11">
        <v>40</v>
      </c>
      <c r="E23" s="11">
        <v>18</v>
      </c>
      <c r="F23" s="11">
        <v>12</v>
      </c>
      <c r="G23" s="11">
        <f t="shared" si="0"/>
        <v>260</v>
      </c>
    </row>
    <row r="24" spans="1:9" x14ac:dyDescent="0.25">
      <c r="A24" s="11" t="s">
        <v>32</v>
      </c>
      <c r="B24" s="11">
        <v>93</v>
      </c>
      <c r="C24" s="11">
        <v>88</v>
      </c>
      <c r="D24" s="11">
        <v>30</v>
      </c>
      <c r="E24" s="11">
        <v>9</v>
      </c>
      <c r="F24" s="11">
        <v>17</v>
      </c>
      <c r="G24" s="11">
        <f t="shared" si="0"/>
        <v>237</v>
      </c>
    </row>
    <row r="25" spans="1:9" x14ac:dyDescent="0.25">
      <c r="A25" s="11" t="s">
        <v>33</v>
      </c>
      <c r="B25" s="11">
        <v>98</v>
      </c>
      <c r="C25" s="11">
        <v>91</v>
      </c>
      <c r="D25" s="11">
        <v>22</v>
      </c>
      <c r="E25" s="11">
        <v>19</v>
      </c>
      <c r="F25" s="11">
        <v>18</v>
      </c>
      <c r="G25" s="11">
        <f t="shared" si="0"/>
        <v>248</v>
      </c>
    </row>
    <row r="26" spans="1:9" x14ac:dyDescent="0.25">
      <c r="A26" s="11" t="s">
        <v>34</v>
      </c>
      <c r="B26" s="11">
        <v>103</v>
      </c>
      <c r="C26" s="11">
        <v>73</v>
      </c>
      <c r="D26" s="11">
        <v>34</v>
      </c>
      <c r="E26" s="11">
        <v>21</v>
      </c>
      <c r="F26" s="11">
        <v>19</v>
      </c>
      <c r="G26" s="11">
        <f t="shared" si="0"/>
        <v>250</v>
      </c>
    </row>
    <row r="27" spans="1:9" x14ac:dyDescent="0.25">
      <c r="A27" s="11" t="s">
        <v>35</v>
      </c>
      <c r="B27" s="11">
        <v>100</v>
      </c>
      <c r="C27" s="11">
        <v>62</v>
      </c>
      <c r="D27" s="11">
        <v>36</v>
      </c>
      <c r="E27" s="11">
        <v>23</v>
      </c>
      <c r="F27" s="11">
        <v>15</v>
      </c>
      <c r="G27" s="11">
        <f t="shared" si="0"/>
        <v>236</v>
      </c>
    </row>
    <row r="28" spans="1:9" x14ac:dyDescent="0.25">
      <c r="A28" s="11" t="s">
        <v>36</v>
      </c>
      <c r="B28" s="11">
        <v>96</v>
      </c>
      <c r="C28" s="11">
        <v>89</v>
      </c>
      <c r="D28" s="11">
        <v>23</v>
      </c>
      <c r="E28" s="11">
        <v>5</v>
      </c>
      <c r="F28" s="11">
        <v>13</v>
      </c>
      <c r="G28" s="11">
        <f t="shared" si="0"/>
        <v>226</v>
      </c>
    </row>
    <row r="29" spans="1:9" x14ac:dyDescent="0.25">
      <c r="A29" s="11" t="s">
        <v>37</v>
      </c>
      <c r="B29" s="11">
        <v>101</v>
      </c>
      <c r="C29" s="11">
        <v>88</v>
      </c>
      <c r="D29" s="11">
        <v>20</v>
      </c>
      <c r="E29" s="11">
        <v>6</v>
      </c>
      <c r="F29" s="11">
        <v>14</v>
      </c>
      <c r="G29" s="11">
        <f t="shared" si="0"/>
        <v>229</v>
      </c>
    </row>
    <row r="30" spans="1:9" x14ac:dyDescent="0.25">
      <c r="A30" s="11" t="s">
        <v>38</v>
      </c>
      <c r="B30" s="11">
        <v>98</v>
      </c>
      <c r="C30" s="11">
        <v>83</v>
      </c>
      <c r="D30" s="11">
        <v>41</v>
      </c>
      <c r="E30" s="11">
        <v>0</v>
      </c>
      <c r="F30" s="11">
        <v>10</v>
      </c>
      <c r="G30" s="11">
        <f t="shared" si="0"/>
        <v>232</v>
      </c>
    </row>
    <row r="31" spans="1:9" x14ac:dyDescent="0.25">
      <c r="A31" s="11" t="s">
        <v>39</v>
      </c>
      <c r="B31" s="11">
        <v>78</v>
      </c>
      <c r="C31" s="11">
        <v>73</v>
      </c>
      <c r="D31" s="11">
        <v>25</v>
      </c>
      <c r="E31" s="11">
        <v>2</v>
      </c>
      <c r="F31" s="11">
        <v>19</v>
      </c>
      <c r="G31" s="11">
        <f t="shared" si="0"/>
        <v>197</v>
      </c>
    </row>
    <row r="32" spans="1:9" x14ac:dyDescent="0.25">
      <c r="A32" s="11" t="s">
        <v>40</v>
      </c>
      <c r="B32" s="11">
        <v>76</v>
      </c>
      <c r="C32" s="11">
        <v>87</v>
      </c>
      <c r="D32" s="11">
        <v>35</v>
      </c>
      <c r="E32" s="11">
        <v>19</v>
      </c>
      <c r="F32" s="11">
        <v>11</v>
      </c>
      <c r="G32" s="11">
        <f t="shared" si="0"/>
        <v>228</v>
      </c>
      <c r="I32" s="11"/>
    </row>
    <row r="33" spans="1:9" x14ac:dyDescent="0.25">
      <c r="A33" s="11" t="s">
        <v>41</v>
      </c>
      <c r="B33" s="11">
        <v>87</v>
      </c>
      <c r="C33" s="11">
        <v>93</v>
      </c>
      <c r="D33" s="11">
        <v>49</v>
      </c>
      <c r="E33" s="11">
        <v>16</v>
      </c>
      <c r="F33" s="11">
        <v>17</v>
      </c>
      <c r="G33" s="11">
        <f t="shared" si="0"/>
        <v>262</v>
      </c>
      <c r="I33" s="11"/>
    </row>
    <row r="34" spans="1:9" x14ac:dyDescent="0.25">
      <c r="A34" s="11" t="s">
        <v>58</v>
      </c>
      <c r="B34" s="11">
        <v>79</v>
      </c>
      <c r="C34" s="11">
        <v>82</v>
      </c>
      <c r="D34" s="11">
        <v>38</v>
      </c>
      <c r="E34" s="11">
        <v>3</v>
      </c>
      <c r="F34" s="11">
        <v>17</v>
      </c>
      <c r="G34" s="11">
        <f t="shared" si="0"/>
        <v>219</v>
      </c>
      <c r="I34" s="48"/>
    </row>
    <row r="35" spans="1:9" x14ac:dyDescent="0.25">
      <c r="A35" s="19" t="s">
        <v>43</v>
      </c>
      <c r="B35" s="11">
        <v>62</v>
      </c>
      <c r="C35" s="11">
        <v>87</v>
      </c>
      <c r="D35" s="11">
        <v>36</v>
      </c>
      <c r="E35" s="11">
        <v>15</v>
      </c>
      <c r="F35" s="11">
        <v>20</v>
      </c>
      <c r="G35" s="11">
        <f t="shared" si="0"/>
        <v>220</v>
      </c>
    </row>
    <row r="36" spans="1:9" x14ac:dyDescent="0.25">
      <c r="A36" s="11" t="s">
        <v>44</v>
      </c>
      <c r="B36" s="11">
        <v>82</v>
      </c>
      <c r="C36" s="11">
        <v>73</v>
      </c>
      <c r="D36" s="11">
        <v>40</v>
      </c>
      <c r="E36" s="11">
        <v>19</v>
      </c>
      <c r="F36" s="11">
        <v>19</v>
      </c>
      <c r="G36" s="11">
        <f t="shared" si="0"/>
        <v>233</v>
      </c>
    </row>
    <row r="37" spans="1:9" x14ac:dyDescent="0.25">
      <c r="A37" s="11" t="s">
        <v>45</v>
      </c>
      <c r="B37" s="11">
        <v>91</v>
      </c>
      <c r="C37" s="11">
        <v>72</v>
      </c>
      <c r="D37" s="11">
        <v>44</v>
      </c>
      <c r="E37" s="11">
        <v>33</v>
      </c>
      <c r="F37" s="11">
        <v>30</v>
      </c>
      <c r="G37" s="11">
        <f t="shared" si="0"/>
        <v>270</v>
      </c>
    </row>
    <row r="38" spans="1:9" x14ac:dyDescent="0.25">
      <c r="A38" s="11" t="s">
        <v>79</v>
      </c>
      <c r="B38" s="11">
        <v>90</v>
      </c>
      <c r="C38" s="11">
        <v>69</v>
      </c>
      <c r="D38" s="11">
        <v>42</v>
      </c>
      <c r="E38" s="11">
        <v>24</v>
      </c>
      <c r="F38" s="11">
        <v>39</v>
      </c>
      <c r="G38" s="11">
        <f t="shared" si="0"/>
        <v>264</v>
      </c>
    </row>
    <row r="39" spans="1:9" x14ac:dyDescent="0.25">
      <c r="A39" s="6" t="s">
        <v>10</v>
      </c>
      <c r="B39" s="26">
        <f>SUM(B3:B38)</f>
        <v>3849</v>
      </c>
      <c r="C39" s="26">
        <f t="shared" ref="C39:G39" si="1">SUM(C3:C38)</f>
        <v>3508</v>
      </c>
      <c r="D39" s="26">
        <f t="shared" si="1"/>
        <v>1252</v>
      </c>
      <c r="E39" s="26">
        <f t="shared" si="1"/>
        <v>340</v>
      </c>
      <c r="F39" s="26">
        <f t="shared" si="1"/>
        <v>872</v>
      </c>
      <c r="G39" s="26">
        <f t="shared" si="1"/>
        <v>9821</v>
      </c>
      <c r="I39" s="43"/>
    </row>
    <row r="40" spans="1:9" x14ac:dyDescent="0.25">
      <c r="A40" s="40" t="s">
        <v>84</v>
      </c>
      <c r="B40" s="43"/>
      <c r="C40" s="43"/>
      <c r="D40" s="43"/>
      <c r="E40" s="43"/>
      <c r="F40" s="43"/>
      <c r="G40" s="43"/>
    </row>
    <row r="41" spans="1:9" x14ac:dyDescent="0.25">
      <c r="A41" s="51" t="s">
        <v>80</v>
      </c>
      <c r="B41" s="51"/>
      <c r="C41" s="51"/>
      <c r="D41" s="51"/>
      <c r="E41" s="51"/>
      <c r="F41" s="51"/>
      <c r="G41" s="51"/>
    </row>
  </sheetData>
  <mergeCells count="1">
    <mergeCell ref="A41:G41"/>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C034-525B-4913-8FC9-0D76973BBB90}">
  <sheetPr>
    <pageSetUpPr autoPageBreaks="0"/>
  </sheetPr>
  <dimension ref="A1:E39"/>
  <sheetViews>
    <sheetView showGridLines="0" workbookViewId="0"/>
  </sheetViews>
  <sheetFormatPr defaultRowHeight="15" x14ac:dyDescent="0.25"/>
  <cols>
    <col min="1" max="1" width="9.5703125" customWidth="1"/>
    <col min="2" max="4" width="11.85546875" customWidth="1"/>
  </cols>
  <sheetData>
    <row r="1" spans="1:5" x14ac:dyDescent="0.25">
      <c r="A1" s="45" t="s">
        <v>91</v>
      </c>
      <c r="B1" s="17"/>
      <c r="C1" s="17"/>
      <c r="D1" s="17"/>
      <c r="E1" s="17"/>
    </row>
    <row r="2" spans="1:5" x14ac:dyDescent="0.25">
      <c r="A2" s="15"/>
      <c r="B2" s="16" t="s">
        <v>54</v>
      </c>
      <c r="C2" s="16" t="s">
        <v>55</v>
      </c>
      <c r="D2" s="16" t="s">
        <v>56</v>
      </c>
      <c r="E2" s="17"/>
    </row>
    <row r="3" spans="1:5" x14ac:dyDescent="0.25">
      <c r="A3" s="17" t="s">
        <v>11</v>
      </c>
      <c r="B3" s="18">
        <v>0.68</v>
      </c>
      <c r="C3" s="18">
        <v>0.56999999999999995</v>
      </c>
      <c r="D3" s="18">
        <v>0.17</v>
      </c>
      <c r="E3" s="17"/>
    </row>
    <row r="4" spans="1:5" x14ac:dyDescent="0.25">
      <c r="A4" s="17" t="s">
        <v>12</v>
      </c>
      <c r="B4" s="18">
        <v>0.72</v>
      </c>
      <c r="C4" s="18">
        <v>0.72</v>
      </c>
      <c r="D4" s="18">
        <v>0.1</v>
      </c>
      <c r="E4" s="17"/>
    </row>
    <row r="5" spans="1:5" x14ac:dyDescent="0.25">
      <c r="A5" s="17" t="s">
        <v>13</v>
      </c>
      <c r="B5" s="18">
        <v>0.6</v>
      </c>
      <c r="C5" s="18">
        <v>0.72</v>
      </c>
      <c r="D5" s="18">
        <v>0.17</v>
      </c>
      <c r="E5" s="17"/>
    </row>
    <row r="6" spans="1:5" x14ac:dyDescent="0.25">
      <c r="A6" s="17" t="s">
        <v>14</v>
      </c>
      <c r="B6" s="18">
        <v>0.72</v>
      </c>
      <c r="C6" s="18">
        <v>0.75</v>
      </c>
      <c r="D6" s="18">
        <v>0.27</v>
      </c>
      <c r="E6" s="17"/>
    </row>
    <row r="7" spans="1:5" x14ac:dyDescent="0.25">
      <c r="A7" s="17" t="s">
        <v>15</v>
      </c>
      <c r="B7" s="18">
        <v>0.76</v>
      </c>
      <c r="C7" s="18">
        <v>0.65</v>
      </c>
      <c r="D7" s="18">
        <v>0.3</v>
      </c>
      <c r="E7" s="17"/>
    </row>
    <row r="8" spans="1:5" x14ac:dyDescent="0.25">
      <c r="A8" s="17" t="s">
        <v>16</v>
      </c>
      <c r="B8" s="18">
        <v>0.85</v>
      </c>
      <c r="C8" s="18">
        <v>0.59</v>
      </c>
      <c r="D8" s="18">
        <v>0.25</v>
      </c>
      <c r="E8" s="17"/>
    </row>
    <row r="9" spans="1:5" x14ac:dyDescent="0.25">
      <c r="A9" s="17" t="s">
        <v>17</v>
      </c>
      <c r="B9" s="18">
        <v>0.64</v>
      </c>
      <c r="C9" s="18">
        <v>0.62</v>
      </c>
      <c r="D9" s="18">
        <v>0.21</v>
      </c>
      <c r="E9" s="17"/>
    </row>
    <row r="10" spans="1:5" x14ac:dyDescent="0.25">
      <c r="A10" s="17" t="s">
        <v>18</v>
      </c>
      <c r="B10" s="18">
        <v>0.6</v>
      </c>
      <c r="C10" s="18">
        <v>0.67</v>
      </c>
      <c r="D10" s="18">
        <v>0.18</v>
      </c>
      <c r="E10" s="17"/>
    </row>
    <row r="11" spans="1:5" x14ac:dyDescent="0.25">
      <c r="A11" s="17" t="s">
        <v>19</v>
      </c>
      <c r="B11" s="18">
        <v>0.63</v>
      </c>
      <c r="C11" s="18">
        <v>0.6</v>
      </c>
      <c r="D11" s="18">
        <v>0.16</v>
      </c>
      <c r="E11" s="17"/>
    </row>
    <row r="12" spans="1:5" x14ac:dyDescent="0.25">
      <c r="A12" s="17" t="s">
        <v>20</v>
      </c>
      <c r="B12" s="18">
        <v>0.6</v>
      </c>
      <c r="C12" s="18">
        <v>0.69</v>
      </c>
      <c r="D12" s="18">
        <v>0.2</v>
      </c>
      <c r="E12" s="17"/>
    </row>
    <row r="13" spans="1:5" x14ac:dyDescent="0.25">
      <c r="A13" s="17" t="s">
        <v>21</v>
      </c>
      <c r="B13" s="18">
        <v>0.68</v>
      </c>
      <c r="C13" s="18">
        <v>0.6</v>
      </c>
      <c r="D13" s="18">
        <v>0.13</v>
      </c>
      <c r="E13" s="17"/>
    </row>
    <row r="14" spans="1:5" x14ac:dyDescent="0.25">
      <c r="A14" s="17" t="s">
        <v>22</v>
      </c>
      <c r="B14" s="18">
        <v>0.59</v>
      </c>
      <c r="C14" s="18">
        <v>0.64</v>
      </c>
      <c r="D14" s="18">
        <v>0.17</v>
      </c>
      <c r="E14" s="17"/>
    </row>
    <row r="15" spans="1:5" x14ac:dyDescent="0.25">
      <c r="A15" s="17" t="s">
        <v>23</v>
      </c>
      <c r="B15" s="18">
        <v>0.82</v>
      </c>
      <c r="C15" s="18">
        <v>0.56999999999999995</v>
      </c>
      <c r="D15" s="18">
        <v>0.2</v>
      </c>
      <c r="E15" s="17"/>
    </row>
    <row r="16" spans="1:5" x14ac:dyDescent="0.25">
      <c r="A16" s="17" t="s">
        <v>24</v>
      </c>
      <c r="B16" s="18">
        <v>0.64</v>
      </c>
      <c r="C16" s="18">
        <v>0.59</v>
      </c>
      <c r="D16" s="18">
        <v>0.12</v>
      </c>
      <c r="E16" s="17"/>
    </row>
    <row r="17" spans="1:5" x14ac:dyDescent="0.25">
      <c r="A17" s="17" t="s">
        <v>25</v>
      </c>
      <c r="B17" s="18">
        <v>0.57999999999999996</v>
      </c>
      <c r="C17" s="18">
        <v>0.51</v>
      </c>
      <c r="D17" s="18">
        <v>0.22</v>
      </c>
      <c r="E17" s="17"/>
    </row>
    <row r="18" spans="1:5" x14ac:dyDescent="0.25">
      <c r="A18" s="17" t="s">
        <v>26</v>
      </c>
      <c r="B18" s="18">
        <v>0.52</v>
      </c>
      <c r="C18" s="18">
        <v>0.48</v>
      </c>
      <c r="D18" s="18">
        <v>0.15</v>
      </c>
      <c r="E18" s="17"/>
    </row>
    <row r="19" spans="1:5" x14ac:dyDescent="0.25">
      <c r="A19" s="17" t="s">
        <v>27</v>
      </c>
      <c r="B19" s="18">
        <v>0.62</v>
      </c>
      <c r="C19" s="18">
        <v>0.42</v>
      </c>
      <c r="D19" s="18">
        <v>0.25</v>
      </c>
      <c r="E19" s="17"/>
    </row>
    <row r="20" spans="1:5" x14ac:dyDescent="0.25">
      <c r="A20" s="17" t="s">
        <v>28</v>
      </c>
      <c r="B20" s="18">
        <v>0.53</v>
      </c>
      <c r="C20" s="18">
        <v>0.49</v>
      </c>
      <c r="D20" s="18">
        <v>0.16</v>
      </c>
      <c r="E20" s="17"/>
    </row>
    <row r="21" spans="1:5" x14ac:dyDescent="0.25">
      <c r="A21" s="17" t="s">
        <v>29</v>
      </c>
      <c r="B21" s="18">
        <v>0.65</v>
      </c>
      <c r="C21" s="18">
        <v>0.37</v>
      </c>
      <c r="D21" s="18">
        <v>0.15</v>
      </c>
      <c r="E21" s="17"/>
    </row>
    <row r="22" spans="1:5" x14ac:dyDescent="0.25">
      <c r="A22" s="17" t="s">
        <v>30</v>
      </c>
      <c r="B22" s="18">
        <v>0.41</v>
      </c>
      <c r="C22" s="18">
        <v>0.52</v>
      </c>
      <c r="D22" s="18">
        <v>0.14000000000000001</v>
      </c>
      <c r="E22" s="17"/>
    </row>
    <row r="23" spans="1:5" x14ac:dyDescent="0.25">
      <c r="A23" s="17" t="s">
        <v>31</v>
      </c>
      <c r="B23" s="18">
        <v>0.46</v>
      </c>
      <c r="C23" s="18">
        <v>0.41</v>
      </c>
      <c r="D23" s="18">
        <v>0.18</v>
      </c>
      <c r="E23" s="17"/>
    </row>
    <row r="24" spans="1:5" x14ac:dyDescent="0.25">
      <c r="A24" s="17" t="s">
        <v>32</v>
      </c>
      <c r="B24" s="18">
        <v>0.42</v>
      </c>
      <c r="C24" s="18">
        <v>0.4</v>
      </c>
      <c r="D24" s="18">
        <v>0.14000000000000001</v>
      </c>
      <c r="E24" s="17"/>
    </row>
    <row r="25" spans="1:5" x14ac:dyDescent="0.25">
      <c r="A25" s="17" t="s">
        <v>33</v>
      </c>
      <c r="B25" s="18">
        <v>0.44</v>
      </c>
      <c r="C25" s="18">
        <v>0.4</v>
      </c>
      <c r="D25" s="18">
        <v>0.1</v>
      </c>
      <c r="E25" s="17"/>
    </row>
    <row r="26" spans="1:5" x14ac:dyDescent="0.25">
      <c r="A26" s="17" t="s">
        <v>34</v>
      </c>
      <c r="B26" s="18">
        <v>0.45</v>
      </c>
      <c r="C26" s="18">
        <v>0.32</v>
      </c>
      <c r="D26" s="18">
        <v>0.15</v>
      </c>
      <c r="E26" s="17"/>
    </row>
    <row r="27" spans="1:5" x14ac:dyDescent="0.25">
      <c r="A27" s="17" t="s">
        <v>35</v>
      </c>
      <c r="B27" s="18">
        <v>0.43</v>
      </c>
      <c r="C27" s="18">
        <v>0.27</v>
      </c>
      <c r="D27" s="18">
        <v>0.15</v>
      </c>
      <c r="E27" s="17"/>
    </row>
    <row r="28" spans="1:5" x14ac:dyDescent="0.25">
      <c r="A28" s="17" t="s">
        <v>36</v>
      </c>
      <c r="B28" s="18">
        <v>0.41</v>
      </c>
      <c r="C28" s="18">
        <v>0.38</v>
      </c>
      <c r="D28" s="18">
        <v>0.1</v>
      </c>
      <c r="E28" s="17"/>
    </row>
    <row r="29" spans="1:5" x14ac:dyDescent="0.25">
      <c r="A29" s="17" t="s">
        <v>37</v>
      </c>
      <c r="B29" s="18">
        <v>0.42</v>
      </c>
      <c r="C29" s="18">
        <v>0.37</v>
      </c>
      <c r="D29" s="18">
        <v>0.08</v>
      </c>
      <c r="E29" s="17"/>
    </row>
    <row r="30" spans="1:5" x14ac:dyDescent="0.25">
      <c r="A30" s="17" t="s">
        <v>38</v>
      </c>
      <c r="B30" s="18">
        <v>0.4</v>
      </c>
      <c r="C30" s="18">
        <v>0.34</v>
      </c>
      <c r="D30" s="18">
        <v>0.17</v>
      </c>
      <c r="E30" s="17"/>
    </row>
    <row r="31" spans="1:5" x14ac:dyDescent="0.25">
      <c r="A31" s="17" t="s">
        <v>39</v>
      </c>
      <c r="B31" s="18">
        <v>0.32</v>
      </c>
      <c r="C31" s="18">
        <v>0.28999999999999998</v>
      </c>
      <c r="D31" s="18">
        <v>0.1</v>
      </c>
      <c r="E31" s="17"/>
    </row>
    <row r="32" spans="1:5" x14ac:dyDescent="0.25">
      <c r="A32" s="17" t="s">
        <v>59</v>
      </c>
      <c r="B32" s="18">
        <v>0.3</v>
      </c>
      <c r="C32" s="18">
        <v>0.35</v>
      </c>
      <c r="D32" s="18">
        <v>0.14000000000000001</v>
      </c>
      <c r="E32" s="17"/>
    </row>
    <row r="33" spans="1:5" x14ac:dyDescent="0.25">
      <c r="A33" s="17" t="s">
        <v>41</v>
      </c>
      <c r="B33" s="18">
        <v>0.34</v>
      </c>
      <c r="C33" s="18">
        <v>0.36</v>
      </c>
      <c r="D33" s="18">
        <v>0.19</v>
      </c>
      <c r="E33" s="17"/>
    </row>
    <row r="34" spans="1:5" x14ac:dyDescent="0.25">
      <c r="A34" s="29" t="s">
        <v>42</v>
      </c>
      <c r="B34" s="20">
        <v>0.31</v>
      </c>
      <c r="C34" s="20">
        <v>0.32</v>
      </c>
      <c r="D34" s="20">
        <v>0.15</v>
      </c>
      <c r="E34" s="29"/>
    </row>
    <row r="35" spans="1:5" x14ac:dyDescent="0.25">
      <c r="A35" s="29" t="s">
        <v>43</v>
      </c>
      <c r="B35" s="20">
        <v>0.24</v>
      </c>
      <c r="C35" s="20">
        <v>0.34</v>
      </c>
      <c r="D35" s="20">
        <v>0.14000000000000001</v>
      </c>
      <c r="E35" s="29"/>
    </row>
    <row r="36" spans="1:5" x14ac:dyDescent="0.25">
      <c r="A36" s="29" t="s">
        <v>44</v>
      </c>
      <c r="B36" s="30">
        <v>0.31</v>
      </c>
      <c r="C36" s="30">
        <v>0.28000000000000003</v>
      </c>
      <c r="D36" s="30">
        <v>0.15</v>
      </c>
      <c r="E36" s="29"/>
    </row>
    <row r="37" spans="1:5" x14ac:dyDescent="0.25">
      <c r="A37" s="29" t="s">
        <v>45</v>
      </c>
      <c r="B37" s="30">
        <v>0.34</v>
      </c>
      <c r="C37" s="30">
        <v>0.27</v>
      </c>
      <c r="D37" s="30">
        <v>0.16</v>
      </c>
      <c r="E37" s="29"/>
    </row>
    <row r="38" spans="1:5" x14ac:dyDescent="0.25">
      <c r="A38" s="22" t="s">
        <v>79</v>
      </c>
      <c r="B38" s="38">
        <v>0.33</v>
      </c>
      <c r="C38" s="38">
        <v>0.25</v>
      </c>
      <c r="D38" s="38">
        <v>0.15</v>
      </c>
      <c r="E38" s="17"/>
    </row>
    <row r="39" spans="1:5" x14ac:dyDescent="0.25">
      <c r="A39" s="50" t="s">
        <v>80</v>
      </c>
      <c r="B39" s="50"/>
      <c r="C39" s="50"/>
      <c r="D39" s="50"/>
      <c r="E39" s="17"/>
    </row>
  </sheetData>
  <mergeCells count="1">
    <mergeCell ref="A39:D39"/>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328B-5591-481B-A2F8-F83181C03F26}">
  <sheetPr>
    <pageSetUpPr autoPageBreaks="0"/>
  </sheetPr>
  <dimension ref="A1:G42"/>
  <sheetViews>
    <sheetView showGridLines="0" topLeftCell="A4" workbookViewId="0"/>
  </sheetViews>
  <sheetFormatPr defaultRowHeight="15" x14ac:dyDescent="0.25"/>
  <cols>
    <col min="1" max="1" width="9.5703125" customWidth="1"/>
  </cols>
  <sheetData>
    <row r="1" spans="1:7" s="44" customFormat="1" x14ac:dyDescent="0.25">
      <c r="A1" s="46" t="s">
        <v>92</v>
      </c>
      <c r="B1" s="47"/>
      <c r="C1" s="47"/>
      <c r="D1" s="47"/>
      <c r="E1" s="47"/>
      <c r="F1" s="47"/>
      <c r="G1" s="47"/>
    </row>
    <row r="2" spans="1:7" x14ac:dyDescent="0.25">
      <c r="A2" s="9"/>
      <c r="B2" s="55" t="s">
        <v>60</v>
      </c>
      <c r="C2" s="56"/>
      <c r="D2" s="55" t="s">
        <v>61</v>
      </c>
      <c r="E2" s="56"/>
      <c r="F2" s="55" t="s">
        <v>10</v>
      </c>
      <c r="G2" s="56"/>
    </row>
    <row r="3" spans="1:7" ht="26.25" x14ac:dyDescent="0.25">
      <c r="A3" s="9"/>
      <c r="B3" s="31" t="s">
        <v>62</v>
      </c>
      <c r="C3" s="27" t="s">
        <v>63</v>
      </c>
      <c r="D3" s="31" t="s">
        <v>62</v>
      </c>
      <c r="E3" s="27" t="s">
        <v>63</v>
      </c>
      <c r="F3" s="31" t="s">
        <v>62</v>
      </c>
      <c r="G3" s="27" t="s">
        <v>64</v>
      </c>
    </row>
    <row r="4" spans="1:7" x14ac:dyDescent="0.25">
      <c r="A4" s="11" t="s">
        <v>11</v>
      </c>
      <c r="B4" s="11">
        <v>60</v>
      </c>
      <c r="C4" s="32">
        <v>0.96</v>
      </c>
      <c r="D4" s="11">
        <v>22</v>
      </c>
      <c r="E4" s="28">
        <v>0.36</v>
      </c>
      <c r="F4" s="12">
        <f>SUM(B4,D4)</f>
        <v>82</v>
      </c>
      <c r="G4" s="28">
        <v>0.66</v>
      </c>
    </row>
    <row r="5" spans="1:7" x14ac:dyDescent="0.25">
      <c r="A5" s="11" t="s">
        <v>12</v>
      </c>
      <c r="B5" s="11">
        <v>72</v>
      </c>
      <c r="C5" s="32">
        <v>1.1299999999999999</v>
      </c>
      <c r="D5" s="11">
        <v>12</v>
      </c>
      <c r="E5" s="28">
        <v>0.19</v>
      </c>
      <c r="F5" s="12">
        <f t="shared" ref="F5:F39" si="0">SUM(B5,D5)</f>
        <v>84</v>
      </c>
      <c r="G5" s="28">
        <v>0.67</v>
      </c>
    </row>
    <row r="6" spans="1:7" x14ac:dyDescent="0.25">
      <c r="A6" s="11" t="s">
        <v>13</v>
      </c>
      <c r="B6" s="11">
        <v>49</v>
      </c>
      <c r="C6" s="32">
        <v>0.75</v>
      </c>
      <c r="D6" s="11">
        <v>17</v>
      </c>
      <c r="E6" s="28">
        <v>0.27</v>
      </c>
      <c r="F6" s="12">
        <f t="shared" si="0"/>
        <v>66</v>
      </c>
      <c r="G6" s="28">
        <v>0.52</v>
      </c>
    </row>
    <row r="7" spans="1:7" x14ac:dyDescent="0.25">
      <c r="A7" s="11" t="s">
        <v>14</v>
      </c>
      <c r="B7" s="11">
        <v>65</v>
      </c>
      <c r="C7" s="32">
        <v>0.99</v>
      </c>
      <c r="D7" s="11">
        <v>17</v>
      </c>
      <c r="E7" s="28">
        <v>0.27</v>
      </c>
      <c r="F7" s="12">
        <f t="shared" si="0"/>
        <v>82</v>
      </c>
      <c r="G7" s="28">
        <v>0.63</v>
      </c>
    </row>
    <row r="8" spans="1:7" x14ac:dyDescent="0.25">
      <c r="A8" s="11" t="s">
        <v>15</v>
      </c>
      <c r="B8" s="11">
        <v>54</v>
      </c>
      <c r="C8" s="32">
        <v>0.81</v>
      </c>
      <c r="D8" s="11">
        <v>25</v>
      </c>
      <c r="E8" s="28">
        <v>0.39</v>
      </c>
      <c r="F8" s="12">
        <f t="shared" si="0"/>
        <v>79</v>
      </c>
      <c r="G8" s="28">
        <v>0.6</v>
      </c>
    </row>
    <row r="9" spans="1:7" x14ac:dyDescent="0.25">
      <c r="A9" s="11" t="s">
        <v>16</v>
      </c>
      <c r="B9" s="11">
        <v>69</v>
      </c>
      <c r="C9" s="32">
        <v>1.02</v>
      </c>
      <c r="D9" s="11">
        <v>24</v>
      </c>
      <c r="E9" s="28">
        <v>0.37</v>
      </c>
      <c r="F9" s="12">
        <f t="shared" si="0"/>
        <v>93</v>
      </c>
      <c r="G9" s="28">
        <v>0.7</v>
      </c>
    </row>
    <row r="10" spans="1:7" x14ac:dyDescent="0.25">
      <c r="A10" s="11" t="s">
        <v>17</v>
      </c>
      <c r="B10" s="11">
        <v>49</v>
      </c>
      <c r="C10" s="32">
        <v>0.72</v>
      </c>
      <c r="D10" s="11">
        <v>19</v>
      </c>
      <c r="E10" s="28">
        <v>0.28999999999999998</v>
      </c>
      <c r="F10" s="12">
        <f t="shared" si="0"/>
        <v>68</v>
      </c>
      <c r="G10" s="28">
        <v>0.5</v>
      </c>
    </row>
    <row r="11" spans="1:7" x14ac:dyDescent="0.25">
      <c r="A11" s="11" t="s">
        <v>18</v>
      </c>
      <c r="B11" s="11">
        <v>48</v>
      </c>
      <c r="C11" s="32">
        <v>0.69</v>
      </c>
      <c r="D11" s="11">
        <v>10</v>
      </c>
      <c r="E11" s="28">
        <v>0.15</v>
      </c>
      <c r="F11" s="12">
        <f t="shared" si="0"/>
        <v>58</v>
      </c>
      <c r="G11" s="28">
        <v>0.42</v>
      </c>
    </row>
    <row r="12" spans="1:7" x14ac:dyDescent="0.25">
      <c r="A12" s="11" t="s">
        <v>19</v>
      </c>
      <c r="B12" s="11">
        <v>48</v>
      </c>
      <c r="C12" s="32">
        <v>0.68</v>
      </c>
      <c r="D12" s="11">
        <v>22</v>
      </c>
      <c r="E12" s="28">
        <v>0.32</v>
      </c>
      <c r="F12" s="12">
        <f t="shared" si="0"/>
        <v>70</v>
      </c>
      <c r="G12" s="28">
        <v>0.51</v>
      </c>
    </row>
    <row r="13" spans="1:7" x14ac:dyDescent="0.25">
      <c r="A13" s="11" t="s">
        <v>20</v>
      </c>
      <c r="B13" s="11">
        <v>52</v>
      </c>
      <c r="C13" s="32">
        <v>0.73</v>
      </c>
      <c r="D13" s="11">
        <v>16</v>
      </c>
      <c r="E13" s="28">
        <v>0.23</v>
      </c>
      <c r="F13" s="12">
        <f t="shared" si="0"/>
        <v>68</v>
      </c>
      <c r="G13" s="28">
        <v>0.49</v>
      </c>
    </row>
    <row r="14" spans="1:7" x14ac:dyDescent="0.25">
      <c r="A14" s="11" t="s">
        <v>21</v>
      </c>
      <c r="B14" s="11">
        <v>52</v>
      </c>
      <c r="C14" s="32">
        <v>0.72</v>
      </c>
      <c r="D14" s="11">
        <v>18</v>
      </c>
      <c r="E14" s="28">
        <v>0.26</v>
      </c>
      <c r="F14" s="12">
        <f t="shared" si="0"/>
        <v>70</v>
      </c>
      <c r="G14" s="28">
        <v>0.49</v>
      </c>
    </row>
    <row r="15" spans="1:7" x14ac:dyDescent="0.25">
      <c r="A15" s="11" t="s">
        <v>22</v>
      </c>
      <c r="B15" s="11">
        <v>63</v>
      </c>
      <c r="C15" s="32">
        <v>0.86</v>
      </c>
      <c r="D15" s="11">
        <v>11</v>
      </c>
      <c r="E15" s="28">
        <v>0.16</v>
      </c>
      <c r="F15" s="12">
        <f t="shared" si="0"/>
        <v>74</v>
      </c>
      <c r="G15" s="28">
        <v>0.51</v>
      </c>
    </row>
    <row r="16" spans="1:7" x14ac:dyDescent="0.25">
      <c r="A16" s="11" t="s">
        <v>23</v>
      </c>
      <c r="B16" s="11">
        <v>75</v>
      </c>
      <c r="C16" s="32">
        <v>1.01</v>
      </c>
      <c r="D16" s="11">
        <v>18</v>
      </c>
      <c r="E16" s="28">
        <v>0.25</v>
      </c>
      <c r="F16" s="12">
        <f t="shared" si="0"/>
        <v>93</v>
      </c>
      <c r="G16" s="28">
        <v>0.64</v>
      </c>
    </row>
    <row r="17" spans="1:7" x14ac:dyDescent="0.25">
      <c r="A17" s="11" t="s">
        <v>24</v>
      </c>
      <c r="B17" s="11">
        <v>57</v>
      </c>
      <c r="C17" s="32">
        <v>0.76</v>
      </c>
      <c r="D17" s="11">
        <v>19</v>
      </c>
      <c r="E17" s="28">
        <v>0.26</v>
      </c>
      <c r="F17" s="12">
        <f t="shared" si="0"/>
        <v>76</v>
      </c>
      <c r="G17" s="28">
        <v>0.51</v>
      </c>
    </row>
    <row r="18" spans="1:7" x14ac:dyDescent="0.25">
      <c r="A18" s="11" t="s">
        <v>25</v>
      </c>
      <c r="B18" s="11">
        <v>50</v>
      </c>
      <c r="C18" s="32">
        <v>0.65</v>
      </c>
      <c r="D18" s="11">
        <v>17</v>
      </c>
      <c r="E18" s="28">
        <v>0.23</v>
      </c>
      <c r="F18" s="12">
        <f t="shared" si="0"/>
        <v>67</v>
      </c>
      <c r="G18" s="28">
        <v>0.45</v>
      </c>
    </row>
    <row r="19" spans="1:7" x14ac:dyDescent="0.25">
      <c r="A19" s="11" t="s">
        <v>26</v>
      </c>
      <c r="B19" s="11">
        <v>47</v>
      </c>
      <c r="C19" s="32">
        <v>0.61</v>
      </c>
      <c r="D19" s="11">
        <v>18</v>
      </c>
      <c r="E19" s="28">
        <v>0.24</v>
      </c>
      <c r="F19" s="12">
        <f t="shared" si="0"/>
        <v>65</v>
      </c>
      <c r="G19" s="28">
        <v>0.43</v>
      </c>
    </row>
    <row r="20" spans="1:7" x14ac:dyDescent="0.25">
      <c r="A20" s="11" t="s">
        <v>27</v>
      </c>
      <c r="B20" s="11">
        <v>61</v>
      </c>
      <c r="C20" s="32">
        <v>0.77</v>
      </c>
      <c r="D20" s="11">
        <v>15</v>
      </c>
      <c r="E20" s="28">
        <v>0.2</v>
      </c>
      <c r="F20" s="12">
        <f t="shared" si="0"/>
        <v>76</v>
      </c>
      <c r="G20" s="28">
        <v>0.49</v>
      </c>
    </row>
    <row r="21" spans="1:7" x14ac:dyDescent="0.25">
      <c r="A21" s="11" t="s">
        <v>28</v>
      </c>
      <c r="B21" s="11">
        <v>41</v>
      </c>
      <c r="C21" s="32">
        <v>0.51</v>
      </c>
      <c r="D21" s="11">
        <v>23</v>
      </c>
      <c r="E21" s="28">
        <v>0.3</v>
      </c>
      <c r="F21" s="12">
        <f t="shared" si="0"/>
        <v>64</v>
      </c>
      <c r="G21" s="28">
        <v>0.41</v>
      </c>
    </row>
    <row r="22" spans="1:7" x14ac:dyDescent="0.25">
      <c r="A22" s="11" t="s">
        <v>29</v>
      </c>
      <c r="B22" s="11">
        <v>65</v>
      </c>
      <c r="C22" s="32">
        <v>0.8</v>
      </c>
      <c r="D22" s="11">
        <v>18</v>
      </c>
      <c r="E22" s="28">
        <v>0.23</v>
      </c>
      <c r="F22" s="12">
        <f t="shared" si="0"/>
        <v>83</v>
      </c>
      <c r="G22" s="28">
        <v>0.52</v>
      </c>
    </row>
    <row r="23" spans="1:7" x14ac:dyDescent="0.25">
      <c r="A23" s="11" t="s">
        <v>30</v>
      </c>
      <c r="B23" s="11">
        <v>49</v>
      </c>
      <c r="C23" s="32">
        <v>0.59</v>
      </c>
      <c r="D23" s="11">
        <v>13</v>
      </c>
      <c r="E23" s="28">
        <v>0.16</v>
      </c>
      <c r="F23" s="12">
        <f t="shared" si="0"/>
        <v>62</v>
      </c>
      <c r="G23" s="28">
        <v>0.38</v>
      </c>
    </row>
    <row r="24" spans="1:7" x14ac:dyDescent="0.25">
      <c r="A24" s="11" t="s">
        <v>31</v>
      </c>
      <c r="B24" s="11">
        <v>44</v>
      </c>
      <c r="C24" s="32">
        <v>0.52</v>
      </c>
      <c r="D24" s="11">
        <v>16</v>
      </c>
      <c r="E24" s="28">
        <v>0.19</v>
      </c>
      <c r="F24" s="12">
        <f t="shared" si="0"/>
        <v>60</v>
      </c>
      <c r="G24" s="28">
        <v>0.36</v>
      </c>
    </row>
    <row r="25" spans="1:7" x14ac:dyDescent="0.25">
      <c r="A25" s="11" t="s">
        <v>32</v>
      </c>
      <c r="B25" s="11">
        <v>37</v>
      </c>
      <c r="C25" s="32">
        <v>0.43</v>
      </c>
      <c r="D25" s="11">
        <v>14</v>
      </c>
      <c r="E25" s="28">
        <v>0.17</v>
      </c>
      <c r="F25" s="12">
        <f t="shared" si="0"/>
        <v>51</v>
      </c>
      <c r="G25" s="28">
        <v>0.3</v>
      </c>
    </row>
    <row r="26" spans="1:7" x14ac:dyDescent="0.25">
      <c r="A26" s="11" t="s">
        <v>33</v>
      </c>
      <c r="B26" s="11">
        <v>47</v>
      </c>
      <c r="C26" s="32">
        <v>0.53</v>
      </c>
      <c r="D26" s="11">
        <v>12</v>
      </c>
      <c r="E26" s="28">
        <v>0.14000000000000001</v>
      </c>
      <c r="F26" s="12">
        <f t="shared" si="0"/>
        <v>59</v>
      </c>
      <c r="G26" s="28">
        <v>0.34</v>
      </c>
    </row>
    <row r="27" spans="1:7" x14ac:dyDescent="0.25">
      <c r="A27" s="11" t="s">
        <v>34</v>
      </c>
      <c r="B27" s="11">
        <v>52</v>
      </c>
      <c r="C27" s="32">
        <v>0.57999999999999996</v>
      </c>
      <c r="D27" s="11">
        <v>14</v>
      </c>
      <c r="E27" s="28">
        <v>0.16</v>
      </c>
      <c r="F27" s="12">
        <f t="shared" si="0"/>
        <v>66</v>
      </c>
      <c r="G27" s="28">
        <v>0.37</v>
      </c>
    </row>
    <row r="28" spans="1:7" x14ac:dyDescent="0.25">
      <c r="A28" s="11" t="s">
        <v>35</v>
      </c>
      <c r="B28" s="11">
        <v>47</v>
      </c>
      <c r="C28" s="32">
        <v>0.51</v>
      </c>
      <c r="D28" s="11">
        <v>14</v>
      </c>
      <c r="E28" s="28">
        <v>0.16</v>
      </c>
      <c r="F28" s="12">
        <f t="shared" si="0"/>
        <v>61</v>
      </c>
      <c r="G28" s="28">
        <v>0.34</v>
      </c>
    </row>
    <row r="29" spans="1:7" x14ac:dyDescent="0.25">
      <c r="A29" s="11" t="s">
        <v>36</v>
      </c>
      <c r="B29" s="11">
        <v>43</v>
      </c>
      <c r="C29" s="32">
        <v>0.46</v>
      </c>
      <c r="D29" s="11">
        <v>15</v>
      </c>
      <c r="E29" s="28">
        <v>0.17</v>
      </c>
      <c r="F29" s="12">
        <f t="shared" si="0"/>
        <v>58</v>
      </c>
      <c r="G29" s="28">
        <v>0.32</v>
      </c>
    </row>
    <row r="30" spans="1:7" x14ac:dyDescent="0.25">
      <c r="A30" s="11" t="s">
        <v>37</v>
      </c>
      <c r="B30" s="11">
        <v>39</v>
      </c>
      <c r="C30" s="32">
        <v>0.41</v>
      </c>
      <c r="D30" s="11">
        <v>10</v>
      </c>
      <c r="E30" s="28">
        <v>0.11</v>
      </c>
      <c r="F30" s="12">
        <f t="shared" si="0"/>
        <v>49</v>
      </c>
      <c r="G30" s="28">
        <v>0.26</v>
      </c>
    </row>
    <row r="31" spans="1:7" x14ac:dyDescent="0.25">
      <c r="A31" s="11" t="s">
        <v>38</v>
      </c>
      <c r="B31" s="12">
        <v>41</v>
      </c>
      <c r="C31" s="32">
        <v>0.43</v>
      </c>
      <c r="D31" s="12">
        <v>14</v>
      </c>
      <c r="E31" s="28">
        <v>0.15</v>
      </c>
      <c r="F31" s="12">
        <f t="shared" si="0"/>
        <v>55</v>
      </c>
      <c r="G31" s="28">
        <v>0.28999999999999998</v>
      </c>
    </row>
    <row r="32" spans="1:7" x14ac:dyDescent="0.25">
      <c r="A32" s="11" t="s">
        <v>39</v>
      </c>
      <c r="B32" s="12">
        <v>34</v>
      </c>
      <c r="C32" s="32">
        <v>0.35</v>
      </c>
      <c r="D32" s="12">
        <v>13</v>
      </c>
      <c r="E32" s="28">
        <v>0.14000000000000001</v>
      </c>
      <c r="F32" s="12">
        <f t="shared" si="0"/>
        <v>47</v>
      </c>
      <c r="G32" s="28">
        <v>0.24</v>
      </c>
    </row>
    <row r="33" spans="1:7" x14ac:dyDescent="0.25">
      <c r="A33" s="11" t="s">
        <v>59</v>
      </c>
      <c r="B33" s="12">
        <v>34</v>
      </c>
      <c r="C33" s="32">
        <v>0.34</v>
      </c>
      <c r="D33" s="12">
        <v>13</v>
      </c>
      <c r="E33" s="28">
        <v>0.14000000000000001</v>
      </c>
      <c r="F33" s="12">
        <f t="shared" si="0"/>
        <v>47</v>
      </c>
      <c r="G33" s="28">
        <v>0.24</v>
      </c>
    </row>
    <row r="34" spans="1:7" x14ac:dyDescent="0.25">
      <c r="A34" s="11" t="s">
        <v>41</v>
      </c>
      <c r="B34" s="12">
        <v>37</v>
      </c>
      <c r="C34" s="32">
        <v>0.37</v>
      </c>
      <c r="D34" s="13">
        <v>9</v>
      </c>
      <c r="E34" s="28">
        <v>0.09</v>
      </c>
      <c r="F34" s="12">
        <f t="shared" si="0"/>
        <v>46</v>
      </c>
      <c r="G34" s="28">
        <v>0.23</v>
      </c>
    </row>
    <row r="35" spans="1:7" x14ac:dyDescent="0.25">
      <c r="A35" s="19" t="s">
        <v>42</v>
      </c>
      <c r="B35" s="12">
        <v>27</v>
      </c>
      <c r="C35" s="32">
        <v>0.27</v>
      </c>
      <c r="D35" s="13">
        <v>13</v>
      </c>
      <c r="E35" s="28">
        <v>0.13</v>
      </c>
      <c r="F35" s="12">
        <f t="shared" si="0"/>
        <v>40</v>
      </c>
      <c r="G35" s="28">
        <v>0.2</v>
      </c>
    </row>
    <row r="36" spans="1:7" x14ac:dyDescent="0.25">
      <c r="A36" s="19" t="s">
        <v>47</v>
      </c>
      <c r="B36" s="12">
        <v>26</v>
      </c>
      <c r="C36" s="32">
        <v>0.25</v>
      </c>
      <c r="D36" s="13">
        <v>10</v>
      </c>
      <c r="E36" s="28">
        <v>0.1</v>
      </c>
      <c r="F36" s="12">
        <f t="shared" si="0"/>
        <v>36</v>
      </c>
      <c r="G36" s="28">
        <v>0.18</v>
      </c>
    </row>
    <row r="37" spans="1:7" x14ac:dyDescent="0.25">
      <c r="A37" s="19" t="s">
        <v>44</v>
      </c>
      <c r="B37" s="12">
        <v>36</v>
      </c>
      <c r="C37" s="32">
        <v>0.34</v>
      </c>
      <c r="D37" s="13">
        <v>4</v>
      </c>
      <c r="E37" s="28">
        <v>0.04</v>
      </c>
      <c r="F37" s="12">
        <f t="shared" si="0"/>
        <v>40</v>
      </c>
      <c r="G37" s="28">
        <v>0.19</v>
      </c>
    </row>
    <row r="38" spans="1:7" x14ac:dyDescent="0.25">
      <c r="A38" s="19" t="s">
        <v>45</v>
      </c>
      <c r="B38" s="12">
        <v>48</v>
      </c>
      <c r="C38" s="32">
        <v>0.45</v>
      </c>
      <c r="D38" s="13">
        <v>10</v>
      </c>
      <c r="E38" s="28">
        <v>0.1</v>
      </c>
      <c r="F38" s="12">
        <f t="shared" si="0"/>
        <v>58</v>
      </c>
      <c r="G38" s="28">
        <v>0.27</v>
      </c>
    </row>
    <row r="39" spans="1:7" x14ac:dyDescent="0.25">
      <c r="A39" s="19" t="s">
        <v>79</v>
      </c>
      <c r="B39" s="12">
        <v>32</v>
      </c>
      <c r="C39" s="32">
        <v>0.28999999999999998</v>
      </c>
      <c r="D39" s="13">
        <v>14</v>
      </c>
      <c r="E39" s="28">
        <v>0.13</v>
      </c>
      <c r="F39" s="12">
        <f t="shared" si="0"/>
        <v>46</v>
      </c>
      <c r="G39" s="28">
        <v>0.21</v>
      </c>
    </row>
    <row r="40" spans="1:7" x14ac:dyDescent="0.25">
      <c r="A40" s="6" t="s">
        <v>10</v>
      </c>
      <c r="B40" s="14">
        <f>SUM(B4:B39)</f>
        <v>1750</v>
      </c>
      <c r="C40" s="14"/>
      <c r="D40" s="14">
        <f t="shared" ref="D40:F40" si="1">SUM(D4:D39)</f>
        <v>549</v>
      </c>
      <c r="E40" s="14"/>
      <c r="F40" s="14">
        <f t="shared" si="1"/>
        <v>2299</v>
      </c>
      <c r="G40" s="14"/>
    </row>
    <row r="41" spans="1:7" ht="35.1" customHeight="1" x14ac:dyDescent="0.25">
      <c r="A41" s="57" t="s">
        <v>65</v>
      </c>
      <c r="B41" s="58"/>
      <c r="C41" s="58"/>
      <c r="D41" s="58"/>
      <c r="E41" s="58"/>
      <c r="F41" s="58"/>
      <c r="G41" s="58"/>
    </row>
    <row r="42" spans="1:7" x14ac:dyDescent="0.25">
      <c r="A42" s="50" t="s">
        <v>80</v>
      </c>
      <c r="B42" s="50"/>
      <c r="C42" s="50"/>
      <c r="D42" s="50"/>
      <c r="E42" s="50"/>
      <c r="F42" s="50"/>
      <c r="G42" s="50"/>
    </row>
  </sheetData>
  <mergeCells count="5">
    <mergeCell ref="B2:C2"/>
    <mergeCell ref="D2:E2"/>
    <mergeCell ref="F2:G2"/>
    <mergeCell ref="A41:G41"/>
    <mergeCell ref="A42:G42"/>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F5179-CE02-4D80-A996-800FDC8A10AD}">
  <sheetPr>
    <pageSetUpPr autoPageBreaks="0"/>
  </sheetPr>
  <dimension ref="A1:G41"/>
  <sheetViews>
    <sheetView showGridLines="0" workbookViewId="0"/>
  </sheetViews>
  <sheetFormatPr defaultRowHeight="15" x14ac:dyDescent="0.25"/>
  <cols>
    <col min="1" max="1" width="9.5703125" customWidth="1"/>
  </cols>
  <sheetData>
    <row r="1" spans="1:7" s="44" customFormat="1" x14ac:dyDescent="0.25">
      <c r="A1" s="46" t="s">
        <v>93</v>
      </c>
      <c r="B1" s="47"/>
      <c r="C1" s="47"/>
      <c r="D1" s="47"/>
      <c r="E1" s="47"/>
      <c r="F1" s="47"/>
      <c r="G1" s="47"/>
    </row>
    <row r="2" spans="1:7" ht="26.25" x14ac:dyDescent="0.25">
      <c r="A2" s="9"/>
      <c r="B2" s="27" t="s">
        <v>66</v>
      </c>
      <c r="C2" s="10" t="s">
        <v>67</v>
      </c>
      <c r="D2" s="10" t="s">
        <v>68</v>
      </c>
      <c r="E2" s="10" t="s">
        <v>69</v>
      </c>
      <c r="F2" s="27" t="s">
        <v>70</v>
      </c>
      <c r="G2" s="10" t="s">
        <v>10</v>
      </c>
    </row>
    <row r="3" spans="1:7" x14ac:dyDescent="0.25">
      <c r="A3" s="11" t="s">
        <v>11</v>
      </c>
      <c r="B3" s="11">
        <v>82</v>
      </c>
      <c r="C3" s="11">
        <v>16</v>
      </c>
      <c r="D3" s="11">
        <v>7</v>
      </c>
      <c r="E3" s="11">
        <v>4</v>
      </c>
      <c r="F3" s="11">
        <v>7</v>
      </c>
      <c r="G3" s="11">
        <f>SUM(B3:F3)</f>
        <v>116</v>
      </c>
    </row>
    <row r="4" spans="1:7" x14ac:dyDescent="0.25">
      <c r="A4" s="11" t="s">
        <v>12</v>
      </c>
      <c r="B4" s="11">
        <v>84</v>
      </c>
      <c r="C4" s="11">
        <v>16</v>
      </c>
      <c r="D4" s="11">
        <v>9</v>
      </c>
      <c r="E4" s="11">
        <v>5</v>
      </c>
      <c r="F4" s="11">
        <v>9</v>
      </c>
      <c r="G4" s="11">
        <f t="shared" ref="G4:G38" si="0">SUM(B4:F4)</f>
        <v>123</v>
      </c>
    </row>
    <row r="5" spans="1:7" x14ac:dyDescent="0.25">
      <c r="A5" s="11" t="s">
        <v>13</v>
      </c>
      <c r="B5" s="11">
        <v>66</v>
      </c>
      <c r="C5" s="11">
        <v>16</v>
      </c>
      <c r="D5" s="11">
        <v>9</v>
      </c>
      <c r="E5" s="11">
        <v>5</v>
      </c>
      <c r="F5" s="11">
        <v>8</v>
      </c>
      <c r="G5" s="11">
        <f t="shared" si="0"/>
        <v>104</v>
      </c>
    </row>
    <row r="6" spans="1:7" x14ac:dyDescent="0.25">
      <c r="A6" s="11" t="s">
        <v>14</v>
      </c>
      <c r="B6" s="11">
        <v>82</v>
      </c>
      <c r="C6" s="11">
        <v>17</v>
      </c>
      <c r="D6" s="11">
        <v>12</v>
      </c>
      <c r="E6" s="11">
        <v>4</v>
      </c>
      <c r="F6" s="11">
        <v>11</v>
      </c>
      <c r="G6" s="11">
        <f t="shared" si="0"/>
        <v>126</v>
      </c>
    </row>
    <row r="7" spans="1:7" x14ac:dyDescent="0.25">
      <c r="A7" s="11" t="s">
        <v>15</v>
      </c>
      <c r="B7" s="11">
        <v>79</v>
      </c>
      <c r="C7" s="11">
        <v>24</v>
      </c>
      <c r="D7" s="11">
        <v>11</v>
      </c>
      <c r="E7" s="11">
        <v>7</v>
      </c>
      <c r="F7" s="11">
        <v>13</v>
      </c>
      <c r="G7" s="11">
        <f t="shared" si="0"/>
        <v>134</v>
      </c>
    </row>
    <row r="8" spans="1:7" x14ac:dyDescent="0.25">
      <c r="A8" s="11" t="s">
        <v>16</v>
      </c>
      <c r="B8" s="11">
        <v>93</v>
      </c>
      <c r="C8" s="11">
        <v>19</v>
      </c>
      <c r="D8" s="11">
        <v>15</v>
      </c>
      <c r="E8" s="11">
        <v>10</v>
      </c>
      <c r="F8" s="11">
        <v>15</v>
      </c>
      <c r="G8" s="11">
        <f t="shared" si="0"/>
        <v>152</v>
      </c>
    </row>
    <row r="9" spans="1:7" x14ac:dyDescent="0.25">
      <c r="A9" s="11" t="s">
        <v>17</v>
      </c>
      <c r="B9" s="11">
        <v>68</v>
      </c>
      <c r="C9" s="11">
        <v>20</v>
      </c>
      <c r="D9" s="11">
        <v>11</v>
      </c>
      <c r="E9" s="11">
        <v>4</v>
      </c>
      <c r="F9" s="11">
        <v>13</v>
      </c>
      <c r="G9" s="11">
        <f t="shared" si="0"/>
        <v>116</v>
      </c>
    </row>
    <row r="10" spans="1:7" x14ac:dyDescent="0.25">
      <c r="A10" s="11" t="s">
        <v>18</v>
      </c>
      <c r="B10" s="11">
        <v>58</v>
      </c>
      <c r="C10" s="11">
        <v>16</v>
      </c>
      <c r="D10" s="11">
        <v>11</v>
      </c>
      <c r="E10" s="11">
        <v>10</v>
      </c>
      <c r="F10" s="11">
        <v>15</v>
      </c>
      <c r="G10" s="11">
        <f t="shared" si="0"/>
        <v>110</v>
      </c>
    </row>
    <row r="11" spans="1:7" x14ac:dyDescent="0.25">
      <c r="A11" s="11" t="s">
        <v>19</v>
      </c>
      <c r="B11" s="11">
        <v>70</v>
      </c>
      <c r="C11" s="11">
        <v>18</v>
      </c>
      <c r="D11" s="11">
        <v>18</v>
      </c>
      <c r="E11" s="11">
        <v>3</v>
      </c>
      <c r="F11" s="11">
        <v>8</v>
      </c>
      <c r="G11" s="11">
        <f t="shared" si="0"/>
        <v>117</v>
      </c>
    </row>
    <row r="12" spans="1:7" x14ac:dyDescent="0.25">
      <c r="A12" s="11" t="s">
        <v>20</v>
      </c>
      <c r="B12" s="11">
        <v>68</v>
      </c>
      <c r="C12" s="11">
        <v>21</v>
      </c>
      <c r="D12" s="11">
        <v>11</v>
      </c>
      <c r="E12" s="11">
        <v>4</v>
      </c>
      <c r="F12" s="11">
        <v>9</v>
      </c>
      <c r="G12" s="11">
        <f t="shared" si="0"/>
        <v>113</v>
      </c>
    </row>
    <row r="13" spans="1:7" x14ac:dyDescent="0.25">
      <c r="A13" s="11" t="s">
        <v>21</v>
      </c>
      <c r="B13" s="11">
        <v>70</v>
      </c>
      <c r="C13" s="11">
        <v>25</v>
      </c>
      <c r="D13" s="11">
        <v>13</v>
      </c>
      <c r="E13" s="11">
        <v>8</v>
      </c>
      <c r="F13" s="11">
        <v>12</v>
      </c>
      <c r="G13" s="11">
        <f t="shared" si="0"/>
        <v>128</v>
      </c>
    </row>
    <row r="14" spans="1:7" x14ac:dyDescent="0.25">
      <c r="A14" s="11" t="s">
        <v>22</v>
      </c>
      <c r="B14" s="11">
        <v>74</v>
      </c>
      <c r="C14" s="11">
        <v>14</v>
      </c>
      <c r="D14" s="11">
        <v>13</v>
      </c>
      <c r="E14" s="11">
        <v>5</v>
      </c>
      <c r="F14" s="11">
        <v>6</v>
      </c>
      <c r="G14" s="11">
        <f t="shared" si="0"/>
        <v>112</v>
      </c>
    </row>
    <row r="15" spans="1:7" x14ac:dyDescent="0.25">
      <c r="A15" s="11" t="s">
        <v>23</v>
      </c>
      <c r="B15" s="11">
        <v>93</v>
      </c>
      <c r="C15" s="11">
        <v>28</v>
      </c>
      <c r="D15" s="11">
        <v>15</v>
      </c>
      <c r="E15" s="11">
        <v>11</v>
      </c>
      <c r="F15" s="11">
        <v>12</v>
      </c>
      <c r="G15" s="11">
        <f t="shared" si="0"/>
        <v>159</v>
      </c>
    </row>
    <row r="16" spans="1:7" x14ac:dyDescent="0.25">
      <c r="A16" s="11" t="s">
        <v>24</v>
      </c>
      <c r="B16" s="11">
        <v>76</v>
      </c>
      <c r="C16" s="11">
        <v>19</v>
      </c>
      <c r="D16" s="11">
        <v>13</v>
      </c>
      <c r="E16" s="11">
        <v>3</v>
      </c>
      <c r="F16" s="11">
        <v>15</v>
      </c>
      <c r="G16" s="11">
        <f t="shared" si="0"/>
        <v>126</v>
      </c>
    </row>
    <row r="17" spans="1:7" x14ac:dyDescent="0.25">
      <c r="A17" s="11" t="s">
        <v>25</v>
      </c>
      <c r="B17" s="11">
        <v>67</v>
      </c>
      <c r="C17" s="11">
        <v>21</v>
      </c>
      <c r="D17" s="11">
        <v>16</v>
      </c>
      <c r="E17" s="11">
        <v>6</v>
      </c>
      <c r="F17" s="11">
        <v>5</v>
      </c>
      <c r="G17" s="11">
        <f t="shared" si="0"/>
        <v>115</v>
      </c>
    </row>
    <row r="18" spans="1:7" x14ac:dyDescent="0.25">
      <c r="A18" s="11" t="s">
        <v>26</v>
      </c>
      <c r="B18" s="11">
        <v>65</v>
      </c>
      <c r="C18" s="11">
        <v>18</v>
      </c>
      <c r="D18" s="11">
        <v>10</v>
      </c>
      <c r="E18" s="11">
        <v>6</v>
      </c>
      <c r="F18" s="11">
        <v>5</v>
      </c>
      <c r="G18" s="11">
        <f t="shared" si="0"/>
        <v>104</v>
      </c>
    </row>
    <row r="19" spans="1:7" x14ac:dyDescent="0.25">
      <c r="A19" s="11" t="s">
        <v>27</v>
      </c>
      <c r="B19" s="11">
        <v>76</v>
      </c>
      <c r="C19" s="11">
        <v>24</v>
      </c>
      <c r="D19" s="11">
        <v>14</v>
      </c>
      <c r="E19" s="11">
        <v>5</v>
      </c>
      <c r="F19" s="11">
        <v>7</v>
      </c>
      <c r="G19" s="11">
        <f t="shared" si="0"/>
        <v>126</v>
      </c>
    </row>
    <row r="20" spans="1:7" x14ac:dyDescent="0.25">
      <c r="A20" s="11" t="s">
        <v>28</v>
      </c>
      <c r="B20" s="11">
        <v>64</v>
      </c>
      <c r="C20" s="11">
        <v>19</v>
      </c>
      <c r="D20" s="11">
        <v>15</v>
      </c>
      <c r="E20" s="11">
        <v>1</v>
      </c>
      <c r="F20" s="11">
        <v>10</v>
      </c>
      <c r="G20" s="11">
        <f t="shared" si="0"/>
        <v>109</v>
      </c>
    </row>
    <row r="21" spans="1:7" x14ac:dyDescent="0.25">
      <c r="A21" s="11" t="s">
        <v>29</v>
      </c>
      <c r="B21" s="11">
        <v>83</v>
      </c>
      <c r="C21" s="11">
        <v>22</v>
      </c>
      <c r="D21" s="11">
        <v>18</v>
      </c>
      <c r="E21" s="11">
        <v>6</v>
      </c>
      <c r="F21" s="11">
        <v>8</v>
      </c>
      <c r="G21" s="11">
        <f t="shared" si="0"/>
        <v>137</v>
      </c>
    </row>
    <row r="22" spans="1:7" x14ac:dyDescent="0.25">
      <c r="A22" s="11" t="s">
        <v>30</v>
      </c>
      <c r="B22" s="11">
        <v>62</v>
      </c>
      <c r="C22" s="11">
        <v>9</v>
      </c>
      <c r="D22" s="11">
        <v>8</v>
      </c>
      <c r="E22" s="11">
        <v>1</v>
      </c>
      <c r="F22" s="11">
        <v>8</v>
      </c>
      <c r="G22" s="11">
        <f t="shared" si="0"/>
        <v>88</v>
      </c>
    </row>
    <row r="23" spans="1:7" x14ac:dyDescent="0.25">
      <c r="A23" s="11" t="s">
        <v>31</v>
      </c>
      <c r="B23" s="11">
        <v>60</v>
      </c>
      <c r="C23" s="11">
        <v>14</v>
      </c>
      <c r="D23" s="11">
        <v>13</v>
      </c>
      <c r="E23" s="11">
        <v>3</v>
      </c>
      <c r="F23" s="11">
        <v>10</v>
      </c>
      <c r="G23" s="11">
        <f t="shared" si="0"/>
        <v>100</v>
      </c>
    </row>
    <row r="24" spans="1:7" x14ac:dyDescent="0.25">
      <c r="A24" s="11" t="s">
        <v>32</v>
      </c>
      <c r="B24" s="11">
        <v>51</v>
      </c>
      <c r="C24" s="11">
        <v>19</v>
      </c>
      <c r="D24" s="11">
        <v>13</v>
      </c>
      <c r="E24" s="11">
        <v>4</v>
      </c>
      <c r="F24" s="11">
        <v>6</v>
      </c>
      <c r="G24" s="11">
        <f t="shared" si="0"/>
        <v>93</v>
      </c>
    </row>
    <row r="25" spans="1:7" x14ac:dyDescent="0.25">
      <c r="A25" s="11" t="s">
        <v>33</v>
      </c>
      <c r="B25" s="11">
        <v>59</v>
      </c>
      <c r="C25" s="11">
        <v>18</v>
      </c>
      <c r="D25" s="11">
        <v>10</v>
      </c>
      <c r="E25" s="11">
        <v>2</v>
      </c>
      <c r="F25" s="11">
        <v>9</v>
      </c>
      <c r="G25" s="11">
        <f t="shared" si="0"/>
        <v>98</v>
      </c>
    </row>
    <row r="26" spans="1:7" x14ac:dyDescent="0.25">
      <c r="A26" s="11" t="s">
        <v>34</v>
      </c>
      <c r="B26" s="11">
        <v>66</v>
      </c>
      <c r="C26" s="11">
        <v>12</v>
      </c>
      <c r="D26" s="11">
        <v>13</v>
      </c>
      <c r="E26" s="11">
        <v>3</v>
      </c>
      <c r="F26" s="11">
        <v>9</v>
      </c>
      <c r="G26" s="11">
        <f t="shared" si="0"/>
        <v>103</v>
      </c>
    </row>
    <row r="27" spans="1:7" x14ac:dyDescent="0.25">
      <c r="A27" s="11" t="s">
        <v>35</v>
      </c>
      <c r="B27" s="11">
        <v>61</v>
      </c>
      <c r="C27" s="11">
        <v>18</v>
      </c>
      <c r="D27" s="11">
        <v>9</v>
      </c>
      <c r="E27" s="11">
        <v>4</v>
      </c>
      <c r="F27" s="11">
        <v>8</v>
      </c>
      <c r="G27" s="11">
        <f t="shared" si="0"/>
        <v>100</v>
      </c>
    </row>
    <row r="28" spans="1:7" x14ac:dyDescent="0.25">
      <c r="A28" s="11" t="s">
        <v>36</v>
      </c>
      <c r="B28" s="11">
        <v>58</v>
      </c>
      <c r="C28" s="11">
        <v>10</v>
      </c>
      <c r="D28" s="11">
        <v>15</v>
      </c>
      <c r="E28" s="11">
        <v>6</v>
      </c>
      <c r="F28" s="11">
        <v>7</v>
      </c>
      <c r="G28" s="11">
        <f t="shared" si="0"/>
        <v>96</v>
      </c>
    </row>
    <row r="29" spans="1:7" x14ac:dyDescent="0.25">
      <c r="A29" s="11" t="s">
        <v>37</v>
      </c>
      <c r="B29" s="11">
        <v>49</v>
      </c>
      <c r="C29" s="11">
        <v>20</v>
      </c>
      <c r="D29" s="11">
        <v>12</v>
      </c>
      <c r="E29" s="11">
        <v>7</v>
      </c>
      <c r="F29" s="11">
        <v>13</v>
      </c>
      <c r="G29" s="11">
        <f t="shared" si="0"/>
        <v>101</v>
      </c>
    </row>
    <row r="30" spans="1:7" x14ac:dyDescent="0.25">
      <c r="A30" s="11" t="s">
        <v>38</v>
      </c>
      <c r="B30" s="11">
        <v>55</v>
      </c>
      <c r="C30" s="11">
        <v>18</v>
      </c>
      <c r="D30" s="11">
        <v>10</v>
      </c>
      <c r="E30" s="11">
        <v>5</v>
      </c>
      <c r="F30" s="11">
        <v>10</v>
      </c>
      <c r="G30" s="11">
        <f t="shared" si="0"/>
        <v>98</v>
      </c>
    </row>
    <row r="31" spans="1:7" x14ac:dyDescent="0.25">
      <c r="A31" s="11" t="s">
        <v>39</v>
      </c>
      <c r="B31" s="11">
        <v>47</v>
      </c>
      <c r="C31" s="11">
        <v>8</v>
      </c>
      <c r="D31" s="11">
        <v>13</v>
      </c>
      <c r="E31" s="11">
        <v>3</v>
      </c>
      <c r="F31" s="11">
        <v>7</v>
      </c>
      <c r="G31" s="11">
        <f t="shared" si="0"/>
        <v>78</v>
      </c>
    </row>
    <row r="32" spans="1:7" x14ac:dyDescent="0.25">
      <c r="A32" s="11" t="s">
        <v>59</v>
      </c>
      <c r="B32" s="33">
        <v>47</v>
      </c>
      <c r="C32" s="33">
        <v>10</v>
      </c>
      <c r="D32" s="11">
        <v>8</v>
      </c>
      <c r="E32" s="33">
        <v>3</v>
      </c>
      <c r="F32" s="33">
        <v>8</v>
      </c>
      <c r="G32" s="11">
        <f t="shared" si="0"/>
        <v>76</v>
      </c>
    </row>
    <row r="33" spans="1:7" x14ac:dyDescent="0.25">
      <c r="A33" s="11" t="s">
        <v>41</v>
      </c>
      <c r="B33" s="33">
        <v>46</v>
      </c>
      <c r="C33" s="33">
        <v>16</v>
      </c>
      <c r="D33" s="11">
        <v>11</v>
      </c>
      <c r="E33" s="33">
        <v>3</v>
      </c>
      <c r="F33" s="33">
        <v>11</v>
      </c>
      <c r="G33" s="11">
        <f t="shared" si="0"/>
        <v>87</v>
      </c>
    </row>
    <row r="34" spans="1:7" x14ac:dyDescent="0.25">
      <c r="A34" s="19" t="s">
        <v>42</v>
      </c>
      <c r="B34" s="33">
        <v>40</v>
      </c>
      <c r="C34" s="33">
        <v>13</v>
      </c>
      <c r="D34" s="11">
        <v>11</v>
      </c>
      <c r="E34" s="33">
        <v>4</v>
      </c>
      <c r="F34" s="33">
        <v>11</v>
      </c>
      <c r="G34" s="11">
        <f t="shared" si="0"/>
        <v>79</v>
      </c>
    </row>
    <row r="35" spans="1:7" x14ac:dyDescent="0.25">
      <c r="A35" s="19" t="s">
        <v>47</v>
      </c>
      <c r="B35" s="33">
        <v>36</v>
      </c>
      <c r="C35" s="33">
        <v>12</v>
      </c>
      <c r="D35" s="11">
        <v>8</v>
      </c>
      <c r="E35" s="33">
        <v>1</v>
      </c>
      <c r="F35" s="33">
        <v>5</v>
      </c>
      <c r="G35" s="11">
        <f t="shared" si="0"/>
        <v>62</v>
      </c>
    </row>
    <row r="36" spans="1:7" x14ac:dyDescent="0.25">
      <c r="A36" s="19" t="s">
        <v>44</v>
      </c>
      <c r="B36" s="33">
        <v>40</v>
      </c>
      <c r="C36" s="33">
        <v>12</v>
      </c>
      <c r="D36" s="11">
        <v>16</v>
      </c>
      <c r="E36" s="33">
        <v>4</v>
      </c>
      <c r="F36" s="33">
        <v>10</v>
      </c>
      <c r="G36" s="11">
        <f t="shared" si="0"/>
        <v>82</v>
      </c>
    </row>
    <row r="37" spans="1:7" x14ac:dyDescent="0.25">
      <c r="A37" s="19" t="s">
        <v>45</v>
      </c>
      <c r="B37" s="33">
        <v>58</v>
      </c>
      <c r="C37" s="33">
        <v>6</v>
      </c>
      <c r="D37" s="11">
        <v>18</v>
      </c>
      <c r="E37" s="33">
        <v>3</v>
      </c>
      <c r="F37" s="33">
        <v>6</v>
      </c>
      <c r="G37" s="11">
        <f t="shared" si="0"/>
        <v>91</v>
      </c>
    </row>
    <row r="38" spans="1:7" x14ac:dyDescent="0.25">
      <c r="A38" s="19" t="s">
        <v>79</v>
      </c>
      <c r="B38" s="33">
        <v>46</v>
      </c>
      <c r="C38" s="33">
        <v>13</v>
      </c>
      <c r="D38" s="11">
        <v>20</v>
      </c>
      <c r="E38" s="33">
        <v>2</v>
      </c>
      <c r="F38" s="33">
        <v>9</v>
      </c>
      <c r="G38" s="33">
        <f t="shared" si="0"/>
        <v>90</v>
      </c>
    </row>
    <row r="39" spans="1:7" x14ac:dyDescent="0.25">
      <c r="A39" s="6" t="s">
        <v>10</v>
      </c>
      <c r="B39" s="26">
        <f>SUM(B3:B38)</f>
        <v>2299</v>
      </c>
      <c r="C39" s="26">
        <f t="shared" ref="C39:G39" si="1">SUM(C3:C38)</f>
        <v>601</v>
      </c>
      <c r="D39" s="26">
        <f t="shared" si="1"/>
        <v>449</v>
      </c>
      <c r="E39" s="26">
        <f t="shared" si="1"/>
        <v>165</v>
      </c>
      <c r="F39" s="26">
        <f t="shared" si="1"/>
        <v>335</v>
      </c>
      <c r="G39" s="26">
        <f t="shared" si="1"/>
        <v>3849</v>
      </c>
    </row>
    <row r="40" spans="1:7" s="41" customFormat="1" ht="11.25" x14ac:dyDescent="0.2">
      <c r="A40" s="40" t="s">
        <v>84</v>
      </c>
      <c r="G40" s="42"/>
    </row>
    <row r="41" spans="1:7" x14ac:dyDescent="0.25">
      <c r="A41" s="50" t="s">
        <v>80</v>
      </c>
      <c r="B41" s="50"/>
      <c r="C41" s="50"/>
      <c r="D41" s="50"/>
      <c r="E41" s="50"/>
      <c r="F41" s="50"/>
    </row>
  </sheetData>
  <mergeCells count="1">
    <mergeCell ref="A41:F41"/>
  </mergeCells>
  <pageMargins left="0.7" right="0.7" top="0.75" bottom="0.75" header="0.3" footer="0.3"/>
  <pageSetup paperSize="9" orientation="portrait" r:id="rId1"/>
  <headerFooter>
    <oddHeader>&amp;C&amp;B&amp;"Arial"&amp;12&amp;Kff0000​‌OFFICIAL‌​</oddHeader>
    <oddFooter>&amp;C&amp;B&amp;"Arial"&amp;12&amp;Kff0000​‌OFFICIAL‌​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vt:lpstr>
      <vt:lpstr>Contents</vt:lpstr>
      <vt:lpstr>Table B1</vt:lpstr>
      <vt:lpstr>Table B2</vt:lpstr>
      <vt:lpstr>Table B3</vt:lpstr>
      <vt:lpstr>Table B4</vt:lpstr>
      <vt:lpstr>Table B5</vt:lpstr>
      <vt:lpstr>Table B6</vt:lpstr>
      <vt:lpstr>Table B7</vt:lpstr>
      <vt:lpstr>Table B8</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Bricknell</dc:creator>
  <cp:keywords>[SEC=OFFICIAL]</cp:keywords>
  <cp:lastModifiedBy>Yvette Maconachie</cp:lastModifiedBy>
  <cp:lastPrinted>2025-02-07T01:39:09Z</cp:lastPrinted>
  <dcterms:created xsi:type="dcterms:W3CDTF">2024-12-04T05:17:59Z</dcterms:created>
  <dcterms:modified xsi:type="dcterms:W3CDTF">2026-02-17T01:23:55Z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5756030B1795420A17C420AFADA4C327F8C3DBFE</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B98930D95BA856B679B60BB46D4C57D3FB1317CA</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3826708D59284E97970ED55F6E4F17B3</vt:lpwstr>
  </property>
  <property fmtid="{D5CDD505-2E9C-101B-9397-08002B2CF9AE}" pid="16" name="PM_Note">
    <vt:lpwstr/>
  </property>
  <property fmtid="{D5CDD505-2E9C-101B-9397-08002B2CF9AE}" pid="17" name="PM_Markers">
    <vt:lpwstr/>
  </property>
  <property fmtid="{D5CDD505-2E9C-101B-9397-08002B2CF9AE}" pid="18" name="PM_OriginationTimeStamp">
    <vt:lpwstr>2026-02-17T01:22:02Z</vt:lpwstr>
  </property>
  <property fmtid="{D5CDD505-2E9C-101B-9397-08002B2CF9AE}" pid="19" name="PM_Hash_Version">
    <vt:lpwstr>2018.0</vt:lpwstr>
  </property>
  <property fmtid="{D5CDD505-2E9C-101B-9397-08002B2CF9AE}" pid="20" name="PM_Hash_Salt_Prev">
    <vt:lpwstr>EF9B8A4D0FA28DE8CB70D8F01C80C3A7</vt:lpwstr>
  </property>
  <property fmtid="{D5CDD505-2E9C-101B-9397-08002B2CF9AE}" pid="21" name="PM_Hash_Salt">
    <vt:lpwstr>33E9135BFF49C3773C10EAAB0B95DE5B</vt:lpwstr>
  </property>
  <property fmtid="{D5CDD505-2E9C-101B-9397-08002B2CF9AE}" pid="22" name="PM_PrintOutPlacement_XLS">
    <vt:lpwstr>CenterFooter,CenterHeader</vt:lpwstr>
  </property>
  <property fmtid="{D5CDD505-2E9C-101B-9397-08002B2CF9AE}" pid="23" name="PM_SecurityClassification_Prev">
    <vt:lpwstr>OFFICIAL</vt:lpwstr>
  </property>
  <property fmtid="{D5CDD505-2E9C-101B-9397-08002B2CF9AE}" pid="24" name="PM_Qualifier_Prev">
    <vt:lpwstr/>
  </property>
</Properties>
</file>