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AIC website\2025-2026 data tables-appendices\"/>
    </mc:Choice>
  </mc:AlternateContent>
  <bookViews>
    <workbookView xWindow="0" yWindow="600" windowWidth="19200" windowHeight="8025"/>
  </bookViews>
  <sheets>
    <sheet name="Title" sheetId="1" r:id="rId1"/>
    <sheet name="Contents" sheetId="2" r:id="rId2"/>
    <sheet name="Table C1" sheetId="36" r:id="rId3"/>
    <sheet name="Table C2" sheetId="37" r:id="rId4"/>
    <sheet name="Table C3" sheetId="26" r:id="rId5"/>
    <sheet name="Table C4" sheetId="27" r:id="rId6"/>
    <sheet name="Table C5" sheetId="28" r:id="rId7"/>
    <sheet name="Table C6" sheetId="30" r:id="rId8"/>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5" i="27" l="1"/>
  <c r="Q6" i="27"/>
  <c r="Q7" i="27"/>
  <c r="Q8" i="27"/>
  <c r="Q9" i="27"/>
  <c r="Q10" i="27"/>
  <c r="Q11" i="27"/>
  <c r="Q12" i="27"/>
  <c r="Q13" i="27"/>
  <c r="Q14" i="27"/>
  <c r="Q15" i="27"/>
  <c r="Q16" i="27"/>
  <c r="Q17" i="27"/>
  <c r="Q18" i="27"/>
  <c r="Q19" i="27"/>
  <c r="Q20" i="27"/>
  <c r="Q21" i="27"/>
  <c r="Q22" i="27"/>
  <c r="Q23" i="27"/>
  <c r="Q24" i="27"/>
  <c r="Q25" i="27"/>
  <c r="Q26" i="27"/>
  <c r="Q27" i="27"/>
  <c r="Q28" i="27"/>
  <c r="Q29" i="27"/>
  <c r="Q30" i="27"/>
  <c r="Q31" i="27"/>
  <c r="Q32" i="27"/>
  <c r="Q33" i="27"/>
  <c r="Q34" i="27"/>
  <c r="Q35" i="27"/>
  <c r="Q36" i="27"/>
  <c r="Q37" i="27"/>
  <c r="Q39" i="27"/>
  <c r="P5" i="27"/>
  <c r="P6" i="27"/>
  <c r="P7" i="27"/>
  <c r="P8" i="27"/>
  <c r="P9" i="27"/>
  <c r="P10" i="27"/>
  <c r="P11" i="27"/>
  <c r="P12" i="27"/>
  <c r="P13" i="27"/>
  <c r="P14" i="27"/>
  <c r="P15" i="27"/>
  <c r="P16" i="27"/>
  <c r="P17" i="27"/>
  <c r="P18" i="27"/>
  <c r="P19" i="27"/>
  <c r="P20" i="27"/>
  <c r="P21" i="27"/>
  <c r="P22" i="27"/>
  <c r="P23" i="27"/>
  <c r="P24" i="27"/>
  <c r="P25" i="27"/>
  <c r="P26" i="27"/>
  <c r="P27" i="27"/>
  <c r="P28" i="27"/>
  <c r="P29" i="27"/>
  <c r="P30" i="27"/>
  <c r="P31" i="27"/>
  <c r="P32" i="27"/>
  <c r="P33" i="27"/>
  <c r="P34" i="27"/>
  <c r="P35" i="27"/>
  <c r="P36" i="27"/>
  <c r="P37" i="27"/>
  <c r="P38" i="27"/>
  <c r="P39" i="27"/>
  <c r="P40" i="27"/>
  <c r="O5" i="27"/>
  <c r="O6" i="27"/>
  <c r="O7" i="27"/>
  <c r="O8" i="27"/>
  <c r="O9" i="27"/>
  <c r="O10" i="27"/>
  <c r="O11" i="27"/>
  <c r="O12" i="27"/>
  <c r="O13" i="27"/>
  <c r="O14" i="27"/>
  <c r="O15" i="27"/>
  <c r="O16" i="27"/>
  <c r="O17" i="27"/>
  <c r="O18" i="27"/>
  <c r="O19" i="27"/>
  <c r="O20" i="27"/>
  <c r="O21" i="27"/>
  <c r="O22" i="27"/>
  <c r="O23" i="27"/>
  <c r="O24" i="27"/>
  <c r="O25" i="27"/>
  <c r="O26" i="27"/>
  <c r="O27" i="27"/>
  <c r="O28" i="27"/>
  <c r="O29" i="27"/>
  <c r="O30" i="27"/>
  <c r="O31" i="27"/>
  <c r="O32" i="27"/>
  <c r="O33" i="27"/>
  <c r="O34" i="27"/>
  <c r="O35" i="27"/>
  <c r="O36" i="27"/>
  <c r="O37" i="27"/>
  <c r="O38" i="27"/>
  <c r="Q38" i="27" s="1"/>
  <c r="O39" i="27"/>
  <c r="N5" i="27"/>
  <c r="N6" i="27"/>
  <c r="N7" i="27"/>
  <c r="N8" i="27"/>
  <c r="N9" i="27"/>
  <c r="N10" i="27"/>
  <c r="N11" i="27"/>
  <c r="N12" i="27"/>
  <c r="N13" i="27"/>
  <c r="N14" i="27"/>
  <c r="N15" i="27"/>
  <c r="N16" i="27"/>
  <c r="N17" i="27"/>
  <c r="N18" i="27"/>
  <c r="N19" i="27"/>
  <c r="N20" i="27"/>
  <c r="N21" i="27"/>
  <c r="N22" i="27"/>
  <c r="N23" i="27"/>
  <c r="N24" i="27"/>
  <c r="N25" i="27"/>
  <c r="N26" i="27"/>
  <c r="N27" i="27"/>
  <c r="N28" i="27"/>
  <c r="N29" i="27"/>
  <c r="N30" i="27"/>
  <c r="N31" i="27"/>
  <c r="N32" i="27"/>
  <c r="N33" i="27"/>
  <c r="N34" i="27"/>
  <c r="N35" i="27"/>
  <c r="N36" i="27"/>
  <c r="N37" i="27"/>
  <c r="N38" i="27"/>
  <c r="N39" i="27"/>
  <c r="N40" i="27"/>
  <c r="M5" i="27"/>
  <c r="M6" i="27"/>
  <c r="M7" i="27"/>
  <c r="M8" i="27"/>
  <c r="M9" i="27"/>
  <c r="M10" i="27"/>
  <c r="M11" i="27"/>
  <c r="M12" i="27"/>
  <c r="M13" i="27"/>
  <c r="M14" i="27"/>
  <c r="M15" i="27"/>
  <c r="M16" i="27"/>
  <c r="M17" i="27"/>
  <c r="M18" i="27"/>
  <c r="M19" i="27"/>
  <c r="M20" i="27"/>
  <c r="M21" i="27"/>
  <c r="M22" i="27"/>
  <c r="M23" i="27"/>
  <c r="M24" i="27"/>
  <c r="M25" i="27"/>
  <c r="M26" i="27"/>
  <c r="M27" i="27"/>
  <c r="M28" i="27"/>
  <c r="M29" i="27"/>
  <c r="M30" i="27"/>
  <c r="M31" i="27"/>
  <c r="M32" i="27"/>
  <c r="M33" i="27"/>
  <c r="M34" i="27"/>
  <c r="M35" i="27"/>
  <c r="M36" i="27"/>
  <c r="M37" i="27"/>
  <c r="M38" i="27"/>
  <c r="M39" i="27"/>
  <c r="M40" i="27"/>
  <c r="I5" i="27"/>
  <c r="I6" i="27"/>
  <c r="I7" i="27"/>
  <c r="I8" i="27"/>
  <c r="I9" i="27"/>
  <c r="I10" i="27"/>
  <c r="I11" i="27"/>
  <c r="I12" i="27"/>
  <c r="I13" i="27"/>
  <c r="I14" i="27"/>
  <c r="I15" i="27"/>
  <c r="I16" i="27"/>
  <c r="I17" i="27"/>
  <c r="I18" i="27"/>
  <c r="I19" i="27"/>
  <c r="I20" i="27"/>
  <c r="I21" i="27"/>
  <c r="I22" i="27"/>
  <c r="I23" i="27"/>
  <c r="I24" i="27"/>
  <c r="I25" i="27"/>
  <c r="I26" i="27"/>
  <c r="I27" i="27"/>
  <c r="I28" i="27"/>
  <c r="I29" i="27"/>
  <c r="I30" i="27"/>
  <c r="I31" i="27"/>
  <c r="I32" i="27"/>
  <c r="I33" i="27"/>
  <c r="I34" i="27"/>
  <c r="I35" i="27"/>
  <c r="I36" i="27"/>
  <c r="I37" i="27"/>
  <c r="I38" i="27"/>
  <c r="I39" i="27"/>
  <c r="E5" i="27"/>
  <c r="E6" i="27"/>
  <c r="E7" i="27"/>
  <c r="E8" i="27"/>
  <c r="E9" i="27"/>
  <c r="E10" i="27"/>
  <c r="E11" i="27"/>
  <c r="E12" i="27"/>
  <c r="E13" i="27"/>
  <c r="E14" i="27"/>
  <c r="E15" i="27"/>
  <c r="E16" i="27"/>
  <c r="E17" i="27"/>
  <c r="E18" i="27"/>
  <c r="E19" i="27"/>
  <c r="E20" i="27"/>
  <c r="E21" i="27"/>
  <c r="E22" i="27"/>
  <c r="E23" i="27"/>
  <c r="E24" i="27"/>
  <c r="E25" i="27"/>
  <c r="E26" i="27"/>
  <c r="E27" i="27"/>
  <c r="E28" i="27"/>
  <c r="E29" i="27"/>
  <c r="E30" i="27"/>
  <c r="E31" i="27"/>
  <c r="E32" i="27"/>
  <c r="E33" i="27"/>
  <c r="E34" i="27"/>
  <c r="E35" i="27"/>
  <c r="E36" i="27"/>
  <c r="E37" i="27"/>
  <c r="E38" i="27"/>
  <c r="E39" i="27"/>
  <c r="E40" i="27"/>
  <c r="N33" i="30" l="1"/>
  <c r="N34" i="30"/>
  <c r="N35" i="30"/>
  <c r="N36" i="30"/>
  <c r="N37" i="30"/>
  <c r="N39" i="30"/>
  <c r="C40" i="30" l="1"/>
  <c r="D40" i="30"/>
  <c r="F40" i="30"/>
  <c r="G40" i="30"/>
  <c r="H40" i="30"/>
  <c r="J40" i="30"/>
  <c r="K40" i="30"/>
  <c r="L40" i="30"/>
  <c r="B40" i="30"/>
  <c r="I39" i="30"/>
  <c r="E39" i="30"/>
  <c r="C40" i="28" l="1"/>
  <c r="D40" i="28"/>
  <c r="E40" i="28"/>
  <c r="F40" i="28"/>
  <c r="G40" i="28"/>
  <c r="H40" i="28"/>
  <c r="I40" i="28"/>
  <c r="J40" i="28"/>
  <c r="K40" i="28"/>
  <c r="L40" i="28"/>
  <c r="M40" i="28"/>
  <c r="N40" i="28"/>
  <c r="B40" i="28"/>
  <c r="I39" i="28"/>
  <c r="C40" i="27"/>
  <c r="D40" i="27"/>
  <c r="F40" i="27"/>
  <c r="G40" i="27"/>
  <c r="H40" i="27"/>
  <c r="J40" i="27"/>
  <c r="K40" i="27"/>
  <c r="L40" i="27"/>
  <c r="B40" i="27"/>
  <c r="I40" i="27" l="1"/>
  <c r="O40" i="27"/>
  <c r="Q40" i="27" s="1"/>
  <c r="D40" i="26"/>
  <c r="B40" i="26"/>
  <c r="J38" i="36"/>
  <c r="I5" i="30" l="1"/>
  <c r="I6" i="30"/>
  <c r="I7" i="30"/>
  <c r="I8" i="30"/>
  <c r="I9" i="30"/>
  <c r="I10" i="30"/>
  <c r="I11" i="30"/>
  <c r="I12" i="30"/>
  <c r="I13" i="30"/>
  <c r="I14" i="30"/>
  <c r="I15" i="30"/>
  <c r="I16" i="30"/>
  <c r="I17" i="30"/>
  <c r="I18" i="30"/>
  <c r="I19" i="30"/>
  <c r="I20" i="30"/>
  <c r="I21" i="30"/>
  <c r="I22" i="30"/>
  <c r="I23" i="30"/>
  <c r="I24" i="30"/>
  <c r="I25" i="30"/>
  <c r="I26" i="30"/>
  <c r="I27" i="30"/>
  <c r="I28" i="30"/>
  <c r="I29" i="30"/>
  <c r="I30" i="30"/>
  <c r="I31" i="30"/>
  <c r="I32" i="30"/>
  <c r="I33" i="30"/>
  <c r="I34" i="30"/>
  <c r="I35" i="30"/>
  <c r="I36" i="30"/>
  <c r="I37" i="30"/>
  <c r="I38" i="30"/>
  <c r="N38" i="30" s="1"/>
  <c r="M37" i="28"/>
  <c r="I37" i="28"/>
  <c r="M36" i="28"/>
  <c r="I36" i="28"/>
  <c r="M35" i="28"/>
  <c r="I35" i="28"/>
  <c r="M34" i="28"/>
  <c r="I34" i="28"/>
  <c r="M33" i="28" l="1"/>
  <c r="I33" i="28"/>
  <c r="M32" i="28"/>
  <c r="I32" i="28"/>
  <c r="M38" i="28" l="1"/>
  <c r="I38" i="28"/>
  <c r="C39" i="36"/>
  <c r="D39" i="36"/>
  <c r="E39" i="36"/>
  <c r="F39" i="36"/>
  <c r="G39" i="36"/>
  <c r="H39" i="36"/>
  <c r="I39" i="36"/>
  <c r="B39" i="36"/>
  <c r="M4" i="27" l="1"/>
  <c r="M31" i="28" l="1"/>
  <c r="M30" i="28"/>
  <c r="I31" i="28"/>
  <c r="I30" i="28"/>
  <c r="M6" i="30" l="1"/>
  <c r="M7" i="30"/>
  <c r="M8" i="30"/>
  <c r="M9" i="30"/>
  <c r="M10" i="30"/>
  <c r="M11" i="30"/>
  <c r="M12" i="30"/>
  <c r="M13" i="30"/>
  <c r="M14" i="30"/>
  <c r="M15" i="30"/>
  <c r="M16" i="30"/>
  <c r="M17" i="30"/>
  <c r="M18" i="30"/>
  <c r="M19" i="30"/>
  <c r="M20" i="30"/>
  <c r="M21" i="30"/>
  <c r="M22" i="30"/>
  <c r="M23" i="30"/>
  <c r="M24" i="30"/>
  <c r="M25" i="30"/>
  <c r="M26" i="30"/>
  <c r="M27" i="30"/>
  <c r="M28" i="30"/>
  <c r="M29" i="30"/>
  <c r="M30" i="30"/>
  <c r="M31" i="30"/>
  <c r="M32" i="30"/>
  <c r="N32" i="30" s="1"/>
  <c r="M33" i="30"/>
  <c r="M34" i="30"/>
  <c r="M35" i="30"/>
  <c r="M36" i="30"/>
  <c r="M37" i="30"/>
  <c r="M38" i="30"/>
  <c r="M5" i="30"/>
  <c r="M4" i="30"/>
  <c r="I4" i="30"/>
  <c r="I40" i="30" s="1"/>
  <c r="I29" i="28"/>
  <c r="I28" i="28"/>
  <c r="I27" i="28"/>
  <c r="M4" i="28"/>
  <c r="I4" i="28"/>
  <c r="E5" i="28"/>
  <c r="E6" i="28"/>
  <c r="E7" i="28"/>
  <c r="N7" i="28" s="1"/>
  <c r="E8" i="28"/>
  <c r="E9" i="28"/>
  <c r="E10" i="28"/>
  <c r="E11" i="28"/>
  <c r="E12" i="28"/>
  <c r="E13" i="28"/>
  <c r="E14" i="28"/>
  <c r="E15" i="28"/>
  <c r="N15" i="28" s="1"/>
  <c r="E16" i="28"/>
  <c r="E17" i="28"/>
  <c r="E18" i="28"/>
  <c r="E19" i="28"/>
  <c r="E20" i="28"/>
  <c r="E21" i="28"/>
  <c r="N21" i="28" s="1"/>
  <c r="E22" i="28"/>
  <c r="E23" i="28"/>
  <c r="E24" i="28"/>
  <c r="E25" i="28"/>
  <c r="E26" i="28"/>
  <c r="E27" i="28"/>
  <c r="E28" i="28"/>
  <c r="E29" i="28"/>
  <c r="E30" i="28"/>
  <c r="E31" i="28"/>
  <c r="E32" i="28"/>
  <c r="E33" i="28"/>
  <c r="E34" i="28"/>
  <c r="E35" i="28"/>
  <c r="E36" i="28"/>
  <c r="E37" i="28"/>
  <c r="E38" i="28"/>
  <c r="E39" i="28"/>
  <c r="N39" i="28" s="1"/>
  <c r="E4" i="28"/>
  <c r="M5" i="28"/>
  <c r="M6" i="28"/>
  <c r="M7" i="28"/>
  <c r="M8" i="28"/>
  <c r="M9" i="28"/>
  <c r="N9" i="28" s="1"/>
  <c r="M10" i="28"/>
  <c r="M11" i="28"/>
  <c r="M12" i="28"/>
  <c r="M13" i="28"/>
  <c r="M14" i="28"/>
  <c r="M15" i="28"/>
  <c r="M16" i="28"/>
  <c r="M17" i="28"/>
  <c r="M18" i="28"/>
  <c r="M19" i="28"/>
  <c r="M20" i="28"/>
  <c r="M21" i="28"/>
  <c r="M22" i="28"/>
  <c r="M23" i="28"/>
  <c r="M24" i="28"/>
  <c r="M25" i="28"/>
  <c r="N25" i="28" s="1"/>
  <c r="M26" i="28"/>
  <c r="M27" i="28"/>
  <c r="M28" i="28"/>
  <c r="M29" i="28"/>
  <c r="N31" i="28"/>
  <c r="N36" i="28"/>
  <c r="I5" i="28"/>
  <c r="I6" i="28"/>
  <c r="I7" i="28"/>
  <c r="I8" i="28"/>
  <c r="I9" i="28"/>
  <c r="I10" i="28"/>
  <c r="I11" i="28"/>
  <c r="I12" i="28"/>
  <c r="I13" i="28"/>
  <c r="I14" i="28"/>
  <c r="I15" i="28"/>
  <c r="I16" i="28"/>
  <c r="N16" i="28" s="1"/>
  <c r="I17" i="28"/>
  <c r="N17" i="28" s="1"/>
  <c r="I18" i="28"/>
  <c r="I19" i="28"/>
  <c r="I20" i="28"/>
  <c r="I21" i="28"/>
  <c r="I22" i="28"/>
  <c r="I23" i="28"/>
  <c r="I24" i="28"/>
  <c r="I25" i="28"/>
  <c r="I26" i="28"/>
  <c r="N35" i="28"/>
  <c r="N13" i="28"/>
  <c r="M40" i="30" l="1"/>
  <c r="N40" i="30" s="1"/>
  <c r="N37" i="28"/>
  <c r="N33" i="28"/>
  <c r="N32" i="28"/>
  <c r="N30" i="28"/>
  <c r="N18" i="28"/>
  <c r="N38" i="28"/>
  <c r="N14" i="28"/>
  <c r="N4" i="28"/>
  <c r="N34" i="28"/>
  <c r="N28" i="28"/>
  <c r="N20" i="28"/>
  <c r="N12" i="28"/>
  <c r="N27" i="28"/>
  <c r="N19" i="28"/>
  <c r="N11" i="28"/>
  <c r="N24" i="28"/>
  <c r="N8" i="28"/>
  <c r="N23" i="28"/>
  <c r="N26" i="28"/>
  <c r="N22" i="28"/>
  <c r="N6" i="28"/>
  <c r="N10" i="28"/>
  <c r="N29" i="28"/>
  <c r="N5" i="28"/>
  <c r="E4" i="27"/>
  <c r="P4" i="27"/>
  <c r="O4" i="27"/>
  <c r="N4" i="27"/>
  <c r="I4" i="27"/>
  <c r="Q4" i="27" l="1"/>
  <c r="J4" i="36"/>
  <c r="J5" i="36"/>
  <c r="J6" i="36"/>
  <c r="J7" i="36"/>
  <c r="J8" i="36"/>
  <c r="J9" i="36"/>
  <c r="J10" i="36"/>
  <c r="J11" i="36"/>
  <c r="J12" i="36"/>
  <c r="J13" i="36"/>
  <c r="J14" i="36"/>
  <c r="J15" i="36"/>
  <c r="J16" i="36"/>
  <c r="J17" i="36"/>
  <c r="J18" i="36"/>
  <c r="J19" i="36"/>
  <c r="J20" i="36"/>
  <c r="J21" i="36"/>
  <c r="J22" i="36"/>
  <c r="J23" i="36"/>
  <c r="J24" i="36"/>
  <c r="J25" i="36"/>
  <c r="J26" i="36"/>
  <c r="J27" i="36"/>
  <c r="J28" i="36"/>
  <c r="J29" i="36"/>
  <c r="J30" i="36"/>
  <c r="J31" i="36"/>
  <c r="J32" i="36"/>
  <c r="J33" i="36"/>
  <c r="J34" i="36"/>
  <c r="J35" i="36"/>
  <c r="J36" i="36"/>
  <c r="J37" i="36"/>
  <c r="J3" i="36"/>
  <c r="J39" i="36" l="1"/>
  <c r="E38" i="30" l="1"/>
  <c r="E37" i="30" l="1"/>
  <c r="E36" i="30" l="1"/>
  <c r="E35" i="30"/>
  <c r="E34" i="30"/>
  <c r="E33" i="30"/>
  <c r="E32" i="30"/>
  <c r="E31" i="30"/>
  <c r="N31" i="30" s="1"/>
  <c r="E30" i="30"/>
  <c r="N30" i="30" s="1"/>
  <c r="E29" i="30"/>
  <c r="N29" i="30" s="1"/>
  <c r="E28" i="30"/>
  <c r="N28" i="30" s="1"/>
  <c r="E27" i="30"/>
  <c r="N27" i="30" s="1"/>
  <c r="E26" i="30"/>
  <c r="N26" i="30" s="1"/>
  <c r="E25" i="30"/>
  <c r="N25" i="30" s="1"/>
  <c r="E24" i="30"/>
  <c r="N24" i="30" s="1"/>
  <c r="E23" i="30"/>
  <c r="N23" i="30" s="1"/>
  <c r="E22" i="30"/>
  <c r="N22" i="30" s="1"/>
  <c r="E21" i="30"/>
  <c r="N21" i="30" s="1"/>
  <c r="E20" i="30"/>
  <c r="N20" i="30" s="1"/>
  <c r="E19" i="30"/>
  <c r="N19" i="30" s="1"/>
  <c r="E18" i="30"/>
  <c r="N18" i="30" s="1"/>
  <c r="E17" i="30"/>
  <c r="N17" i="30" s="1"/>
  <c r="E16" i="30"/>
  <c r="N16" i="30" s="1"/>
  <c r="E15" i="30"/>
  <c r="N15" i="30" s="1"/>
  <c r="E14" i="30"/>
  <c r="N14" i="30" s="1"/>
  <c r="E13" i="30"/>
  <c r="N13" i="30" s="1"/>
  <c r="E12" i="30"/>
  <c r="N12" i="30" s="1"/>
  <c r="E11" i="30"/>
  <c r="N11" i="30" s="1"/>
  <c r="E10" i="30"/>
  <c r="N10" i="30" s="1"/>
  <c r="E9" i="30"/>
  <c r="N9" i="30" s="1"/>
  <c r="E8" i="30"/>
  <c r="N8" i="30" s="1"/>
  <c r="E7" i="30"/>
  <c r="N7" i="30" s="1"/>
  <c r="E6" i="30"/>
  <c r="N6" i="30" s="1"/>
  <c r="E5" i="30"/>
  <c r="N5" i="30" s="1"/>
  <c r="E4" i="30"/>
  <c r="N4" i="30" l="1"/>
  <c r="E40" i="30"/>
</calcChain>
</file>

<file path=xl/sharedStrings.xml><?xml version="1.0" encoding="utf-8"?>
<sst xmlns="http://schemas.openxmlformats.org/spreadsheetml/2006/main" count="323" uniqueCount="74">
  <si>
    <t>National Homicide Monitoring Program</t>
  </si>
  <si>
    <t>Table of contents</t>
  </si>
  <si>
    <t>NSW</t>
  </si>
  <si>
    <t>Vic</t>
  </si>
  <si>
    <t>Qld</t>
  </si>
  <si>
    <t>WA</t>
  </si>
  <si>
    <t>SA</t>
  </si>
  <si>
    <t>Tas</t>
  </si>
  <si>
    <t>NT</t>
  </si>
  <si>
    <t>Total</t>
  </si>
  <si>
    <t>Male</t>
  </si>
  <si>
    <t>Female</t>
  </si>
  <si>
    <t>1989–90</t>
  </si>
  <si>
    <t>1990–91</t>
  </si>
  <si>
    <t>1991–92</t>
  </si>
  <si>
    <t>1992–93</t>
  </si>
  <si>
    <t>1993–94</t>
  </si>
  <si>
    <t>1994–95</t>
  </si>
  <si>
    <t>1995–96</t>
  </si>
  <si>
    <t>1996–97</t>
  </si>
  <si>
    <t>1997–98</t>
  </si>
  <si>
    <t>1998–99</t>
  </si>
  <si>
    <t>2000–01</t>
  </si>
  <si>
    <t>2001–02</t>
  </si>
  <si>
    <t>2002–03</t>
  </si>
  <si>
    <t>2003–04</t>
  </si>
  <si>
    <t>2004–05</t>
  </si>
  <si>
    <t>2005–06</t>
  </si>
  <si>
    <t>2006–07</t>
  </si>
  <si>
    <t>2007–08</t>
  </si>
  <si>
    <t>2008–09</t>
  </si>
  <si>
    <t>2009–10</t>
  </si>
  <si>
    <t>2010–11</t>
  </si>
  <si>
    <t>2011–12</t>
  </si>
  <si>
    <t>2012–13</t>
  </si>
  <si>
    <t>2013–14</t>
  </si>
  <si>
    <t>2014–15</t>
  </si>
  <si>
    <t>2015–16</t>
  </si>
  <si>
    <t>2017–18</t>
  </si>
  <si>
    <t>2016–17</t>
  </si>
  <si>
    <t>Not stated/unknown</t>
  </si>
  <si>
    <t>n</t>
  </si>
  <si>
    <t>Rate per 100,000</t>
  </si>
  <si>
    <t>1999–2000</t>
  </si>
  <si>
    <t>2018–19</t>
  </si>
  <si>
    <t>Homicide victims</t>
  </si>
  <si>
    <t>2019–20</t>
  </si>
  <si>
    <t>2020–21</t>
  </si>
  <si>
    <r>
      <t>2019</t>
    </r>
    <r>
      <rPr>
        <sz val="10"/>
        <color theme="1"/>
        <rFont val="Calibri"/>
        <family val="2"/>
      </rPr>
      <t>–</t>
    </r>
    <r>
      <rPr>
        <sz val="10"/>
        <color theme="1"/>
        <rFont val="Calibri"/>
        <family val="2"/>
        <scheme val="minor"/>
      </rPr>
      <t>20</t>
    </r>
  </si>
  <si>
    <t>2021–22</t>
  </si>
  <si>
    <t>Non-Indigenous</t>
  </si>
  <si>
    <t>2022–23</t>
  </si>
  <si>
    <t>2023–24</t>
  </si>
  <si>
    <t>ACT</t>
  </si>
  <si>
    <t>Note: Data presented refer to an individual’s sex (ie sex characteristics) rather than gender (ie ‘social and cultural identity, expression and experience’; ABS 2021). This reflects the definitions in the data provided by the source organisations and from the NCIS</t>
  </si>
  <si>
    <t>2024–25</t>
  </si>
  <si>
    <t>Source: AIC NHMP 1989–90 to 2024–25 [computer file]</t>
  </si>
  <si>
    <t>Homicide in Australia 1989‒90 to 2024‒25</t>
  </si>
  <si>
    <t>Not stated</t>
  </si>
  <si>
    <t>Adult 18 years and over</t>
  </si>
  <si>
    <t>Age group not stated</t>
  </si>
  <si>
    <t>Aboriginal and Torres Strait Islander</t>
  </si>
  <si>
    <r>
      <t>Child 0</t>
    </r>
    <r>
      <rPr>
        <sz val="10"/>
        <color theme="1"/>
        <rFont val="Calibri"/>
        <family val="2"/>
      </rPr>
      <t>–17</t>
    </r>
    <r>
      <rPr>
        <sz val="10"/>
        <color theme="1"/>
        <rFont val="Calibri"/>
        <family val="2"/>
        <scheme val="minor"/>
      </rPr>
      <t xml:space="preserve"> years</t>
    </r>
  </si>
  <si>
    <t>Note: Excludes 10 victims whose sex was not stated or unknown and one victim whose sex was another term. Data presented refer to an individual’s sex (ie sex characteristics) rather than gender (ie ‘social and cultural identity, expression and experience’; ABS 2021). This reflects the definitions in the data provided by the source organisations and from the NCIS</t>
  </si>
  <si>
    <r>
      <t>Table C1: Homicide victims by jurisdiction, 1989–90 to 2024–25 (</t>
    </r>
    <r>
      <rPr>
        <b/>
        <i/>
        <sz val="11"/>
        <color theme="1"/>
        <rFont val="Calibri"/>
        <family val="2"/>
        <scheme val="minor"/>
      </rPr>
      <t>n</t>
    </r>
    <r>
      <rPr>
        <b/>
        <sz val="11"/>
        <color theme="1"/>
        <rFont val="Calibri"/>
        <family val="2"/>
        <scheme val="minor"/>
      </rPr>
      <t>)</t>
    </r>
  </si>
  <si>
    <t>Table C2: Homicide victims by jurisdiction, 1989–90 to 2024–25 (rate per 100,000)</t>
  </si>
  <si>
    <t>Table C3: Homicide victims by sex, 1989–90 to 2024–25</t>
  </si>
  <si>
    <r>
      <t>Table C5: Aboriginal and Torres Strait Islander child and adult victims of homicide by sex, 1989‒90 to 2024‒25 (</t>
    </r>
    <r>
      <rPr>
        <b/>
        <i/>
        <sz val="11"/>
        <color theme="1"/>
        <rFont val="Calibri"/>
        <family val="2"/>
        <scheme val="minor"/>
      </rPr>
      <t>n</t>
    </r>
    <r>
      <rPr>
        <b/>
        <sz val="11"/>
        <color theme="1"/>
        <rFont val="Calibri"/>
        <family val="2"/>
        <scheme val="minor"/>
      </rPr>
      <t>)</t>
    </r>
  </si>
  <si>
    <r>
      <t>Table C6: Non-Indigenous child and adult victims of homicide by sex, 1989‒90 to 2024‒25 (</t>
    </r>
    <r>
      <rPr>
        <b/>
        <i/>
        <sz val="11"/>
        <color theme="1"/>
        <rFont val="Calibri"/>
        <family val="2"/>
        <scheme val="minor"/>
      </rPr>
      <t>n</t>
    </r>
    <r>
      <rPr>
        <b/>
        <sz val="11"/>
        <color theme="1"/>
        <rFont val="Calibri"/>
        <family val="2"/>
        <scheme val="minor"/>
      </rPr>
      <t>)</t>
    </r>
  </si>
  <si>
    <r>
      <t>Table C4: Homicide victims by Indigenous status and sex, 1989–90 to 2024–25 (</t>
    </r>
    <r>
      <rPr>
        <b/>
        <i/>
        <sz val="11"/>
        <color theme="1"/>
        <rFont val="Calibri"/>
        <family val="2"/>
        <scheme val="minor"/>
      </rPr>
      <t>n</t>
    </r>
    <r>
      <rPr>
        <b/>
        <sz val="11"/>
        <color theme="1"/>
        <rFont val="Calibri"/>
        <family val="2"/>
        <scheme val="minor"/>
      </rPr>
      <t>)</t>
    </r>
  </si>
  <si>
    <t>Table C1: Homicide victims by jurisdiction, 1989–90 to 2024–25 (n)</t>
  </si>
  <si>
    <t>Table C4: Homicide victims by Indigenous status and sex, 1989–90 to 2024–25 (n)</t>
  </si>
  <si>
    <t>Table C5: Aboriginal and Torres Strait Islander child and adult victims of homicide by sex, 1989‒90 to 2024‒25 (n)</t>
  </si>
  <si>
    <t>Table C6: Non-Indigenous child and adult victims of homicide by sex, 1989‒90 to 2024‒25 (n)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</si>
</sst>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u/>
      <sz val="11"/>
      <color theme="10"/>
      <name val="Calibri"/>
      <family val="2"/>
      <scheme val="minor"/>
    </font>
    <font>
      <b/>
      <sz val="16"/>
      <color theme="1"/>
      <name val="Calibri"/>
      <family val="2"/>
      <scheme val="minor"/>
    </font>
    <font>
      <b/>
      <sz val="14"/>
      <color theme="1"/>
      <name val="Calibri"/>
      <family val="2"/>
      <scheme val="minor"/>
    </font>
    <font>
      <sz val="12"/>
      <color theme="1"/>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sz val="8"/>
      <color theme="1"/>
      <name val="Calibri"/>
      <family val="2"/>
      <scheme val="minor"/>
    </font>
    <font>
      <b/>
      <u/>
      <sz val="16"/>
      <color theme="1"/>
      <name val="Calibri"/>
      <family val="2"/>
      <scheme val="minor"/>
    </font>
    <font>
      <sz val="10"/>
      <color theme="1"/>
      <name val="Calibri"/>
      <family val="2"/>
    </font>
    <font>
      <b/>
      <sz val="11"/>
      <color theme="1"/>
      <name val="Calibri"/>
      <family val="2"/>
      <scheme val="minor"/>
    </font>
    <font>
      <b/>
      <i/>
      <sz val="11"/>
      <color theme="1"/>
      <name val="Calibri"/>
      <family val="2"/>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s>
  <cellStyleXfs count="2">
    <xf numFmtId="0" fontId="0" fillId="0" borderId="0"/>
    <xf numFmtId="0" fontId="1" fillId="0" borderId="0" applyNumberFormat="0" applyFill="0" applyBorder="0" applyAlignment="0" applyProtection="0"/>
  </cellStyleXfs>
  <cellXfs count="72">
    <xf numFmtId="0" fontId="0" fillId="0" borderId="0" xfId="0"/>
    <xf numFmtId="0" fontId="2" fillId="2" borderId="0" xfId="0" applyFont="1" applyFill="1" applyBorder="1"/>
    <xf numFmtId="0" fontId="0" fillId="2" borderId="0" xfId="0" applyFill="1" applyBorder="1"/>
    <xf numFmtId="0" fontId="3" fillId="2" borderId="0" xfId="0" applyFont="1" applyFill="1" applyBorder="1"/>
    <xf numFmtId="0" fontId="4" fillId="2" borderId="0" xfId="0" applyFont="1" applyFill="1" applyBorder="1"/>
    <xf numFmtId="49" fontId="4" fillId="2" borderId="0" xfId="0" applyNumberFormat="1" applyFont="1" applyFill="1" applyBorder="1"/>
    <xf numFmtId="0" fontId="7" fillId="0" borderId="2" xfId="0" applyFont="1" applyBorder="1" applyAlignment="1">
      <alignment horizontal="right"/>
    </xf>
    <xf numFmtId="0" fontId="0" fillId="0" borderId="0" xfId="0"/>
    <xf numFmtId="0" fontId="6" fillId="0" borderId="2" xfId="0" applyFont="1" applyBorder="1" applyAlignment="1">
      <alignment horizontal="right"/>
    </xf>
    <xf numFmtId="0" fontId="6" fillId="0" borderId="0" xfId="0" applyFont="1" applyAlignment="1">
      <alignment horizontal="left"/>
    </xf>
    <xf numFmtId="2" fontId="6" fillId="0" borderId="0" xfId="0" applyNumberFormat="1" applyFont="1" applyAlignment="1">
      <alignment horizontal="right"/>
    </xf>
    <xf numFmtId="0" fontId="0" fillId="0" borderId="0" xfId="0"/>
    <xf numFmtId="0" fontId="6" fillId="0" borderId="0" xfId="0" applyFont="1"/>
    <xf numFmtId="0" fontId="6" fillId="0" borderId="2" xfId="0" applyFont="1" applyBorder="1"/>
    <xf numFmtId="0" fontId="6" fillId="0" borderId="2" xfId="0" applyFont="1" applyBorder="1" applyAlignment="1">
      <alignment horizontal="right" wrapText="1"/>
    </xf>
    <xf numFmtId="2" fontId="6" fillId="0" borderId="0" xfId="0" applyNumberFormat="1" applyFont="1"/>
    <xf numFmtId="0" fontId="6" fillId="0" borderId="0" xfId="0" applyFont="1" applyAlignment="1">
      <alignment horizontal="right"/>
    </xf>
    <xf numFmtId="0" fontId="0" fillId="0" borderId="0" xfId="0"/>
    <xf numFmtId="0" fontId="6" fillId="0" borderId="0" xfId="0" applyFont="1"/>
    <xf numFmtId="3" fontId="5" fillId="0" borderId="1" xfId="0" applyNumberFormat="1" applyFont="1" applyBorder="1" applyAlignment="1">
      <alignment horizontal="right"/>
    </xf>
    <xf numFmtId="0" fontId="5" fillId="0" borderId="1" xfId="0" applyFont="1" applyBorder="1" applyAlignment="1">
      <alignment horizontal="left"/>
    </xf>
    <xf numFmtId="2" fontId="6" fillId="0" borderId="0" xfId="0" applyNumberFormat="1" applyFont="1" applyBorder="1" applyAlignment="1">
      <alignment horizontal="right"/>
    </xf>
    <xf numFmtId="0" fontId="5" fillId="0" borderId="1" xfId="0" applyFont="1" applyBorder="1"/>
    <xf numFmtId="0" fontId="6" fillId="0" borderId="0" xfId="0" applyFont="1" applyBorder="1" applyAlignment="1">
      <alignment horizontal="left"/>
    </xf>
    <xf numFmtId="0" fontId="0" fillId="0" borderId="0" xfId="0" applyBorder="1"/>
    <xf numFmtId="0" fontId="8" fillId="0" borderId="0" xfId="0" applyFont="1" applyAlignment="1">
      <alignment horizontal="left"/>
    </xf>
    <xf numFmtId="0" fontId="6" fillId="0" borderId="2" xfId="0" applyFont="1" applyFill="1" applyBorder="1" applyAlignment="1">
      <alignment horizontal="center"/>
    </xf>
    <xf numFmtId="0" fontId="1" fillId="2" borderId="0" xfId="1" applyFill="1" applyBorder="1"/>
    <xf numFmtId="0" fontId="1" fillId="2" borderId="0" xfId="1" applyFill="1" applyBorder="1" applyAlignment="1"/>
    <xf numFmtId="0" fontId="1" fillId="2" borderId="0" xfId="1" quotePrefix="1" applyFill="1" applyBorder="1"/>
    <xf numFmtId="2" fontId="6" fillId="0" borderId="0" xfId="0" applyNumberFormat="1" applyFont="1" applyFill="1" applyBorder="1" applyAlignment="1">
      <alignment horizontal="right"/>
    </xf>
    <xf numFmtId="0" fontId="6" fillId="0" borderId="3" xfId="0" applyFont="1" applyBorder="1" applyAlignment="1">
      <alignment horizontal="left"/>
    </xf>
    <xf numFmtId="0" fontId="5" fillId="0" borderId="2" xfId="0" applyFont="1" applyBorder="1"/>
    <xf numFmtId="3" fontId="5" fillId="0" borderId="1" xfId="0" applyNumberFormat="1" applyFont="1" applyBorder="1"/>
    <xf numFmtId="0" fontId="0" fillId="0" borderId="0" xfId="0"/>
    <xf numFmtId="0" fontId="6" fillId="0" borderId="0" xfId="0" applyFont="1"/>
    <xf numFmtId="0" fontId="6" fillId="0" borderId="0" xfId="0" applyFont="1" applyAlignment="1">
      <alignment vertical="center"/>
    </xf>
    <xf numFmtId="0" fontId="6" fillId="0" borderId="0" xfId="0" applyFont="1" applyFill="1" applyAlignment="1">
      <alignment horizontal="left"/>
    </xf>
    <xf numFmtId="1" fontId="6" fillId="0" borderId="0" xfId="0" applyNumberFormat="1" applyFont="1" applyFill="1"/>
    <xf numFmtId="0" fontId="6" fillId="0" borderId="0" xfId="0" applyFont="1" applyFill="1" applyAlignment="1">
      <alignment horizontal="right"/>
    </xf>
    <xf numFmtId="0" fontId="6" fillId="0" borderId="0" xfId="0" applyFont="1" applyFill="1"/>
    <xf numFmtId="0" fontId="0" fillId="0" borderId="0" xfId="0" applyAlignment="1">
      <alignment vertical="center"/>
    </xf>
    <xf numFmtId="0" fontId="8" fillId="0" borderId="0" xfId="0" applyFont="1" applyAlignment="1">
      <alignment vertical="center"/>
    </xf>
    <xf numFmtId="0" fontId="0" fillId="0" borderId="0" xfId="0" applyFill="1"/>
    <xf numFmtId="0" fontId="6" fillId="0" borderId="1" xfId="0" applyFont="1" applyBorder="1" applyAlignment="1">
      <alignment horizontal="left"/>
    </xf>
    <xf numFmtId="2" fontId="6" fillId="0" borderId="1" xfId="0" applyNumberFormat="1" applyFont="1" applyFill="1" applyBorder="1" applyAlignment="1">
      <alignment horizontal="right"/>
    </xf>
    <xf numFmtId="0" fontId="6" fillId="0" borderId="2" xfId="0" applyFont="1" applyFill="1" applyBorder="1" applyAlignment="1">
      <alignment horizontal="right"/>
    </xf>
    <xf numFmtId="0" fontId="6" fillId="0" borderId="0" xfId="0" applyFont="1" applyFill="1" applyAlignment="1">
      <alignment vertical="center"/>
    </xf>
    <xf numFmtId="0" fontId="8" fillId="0" borderId="0" xfId="0" applyFont="1" applyFill="1" applyAlignment="1">
      <alignment vertical="center"/>
    </xf>
    <xf numFmtId="0" fontId="8" fillId="0" borderId="0" xfId="0" applyFont="1" applyFill="1" applyAlignment="1"/>
    <xf numFmtId="0" fontId="8" fillId="0" borderId="0" xfId="0" applyFont="1" applyAlignment="1">
      <alignment horizontal="left" vertical="center"/>
    </xf>
    <xf numFmtId="0" fontId="3" fillId="2" borderId="0" xfId="0" applyFont="1" applyFill="1" applyBorder="1" applyAlignment="1">
      <alignment vertical="center"/>
    </xf>
    <xf numFmtId="0" fontId="9" fillId="0" borderId="0" xfId="0" applyFont="1" applyAlignment="1">
      <alignment vertical="center"/>
    </xf>
    <xf numFmtId="0" fontId="6" fillId="0" borderId="2" xfId="0" applyFont="1" applyBorder="1" applyAlignment="1">
      <alignment horizontal="center"/>
    </xf>
    <xf numFmtId="2" fontId="6" fillId="0" borderId="0" xfId="0" applyNumberFormat="1" applyFont="1" applyAlignment="1">
      <alignment vertical="center"/>
    </xf>
    <xf numFmtId="0" fontId="8" fillId="0" borderId="0" xfId="0" applyFont="1"/>
    <xf numFmtId="2" fontId="8" fillId="0" borderId="0" xfId="0" applyNumberFormat="1" applyFont="1" applyAlignment="1">
      <alignment horizontal="left"/>
    </xf>
    <xf numFmtId="0" fontId="11" fillId="0" borderId="0" xfId="0" applyFont="1"/>
    <xf numFmtId="0" fontId="0" fillId="0" borderId="0" xfId="0" applyFont="1"/>
    <xf numFmtId="0" fontId="11" fillId="0" borderId="0" xfId="0" applyFont="1" applyFill="1"/>
    <xf numFmtId="0" fontId="0" fillId="0" borderId="0" xfId="0" applyFont="1" applyFill="1"/>
    <xf numFmtId="3" fontId="5" fillId="0" borderId="1" xfId="0" applyNumberFormat="1" applyFont="1" applyFill="1" applyBorder="1" applyAlignment="1">
      <alignment horizontal="right"/>
    </xf>
    <xf numFmtId="3" fontId="5" fillId="0" borderId="1" xfId="0" applyNumberFormat="1" applyFont="1" applyFill="1" applyBorder="1"/>
    <xf numFmtId="0" fontId="5" fillId="0" borderId="0" xfId="0" applyFont="1" applyBorder="1"/>
    <xf numFmtId="0" fontId="6" fillId="0" borderId="2" xfId="0" applyFont="1" applyBorder="1" applyAlignment="1">
      <alignment horizontal="center"/>
    </xf>
    <xf numFmtId="0" fontId="8" fillId="0" borderId="3" xfId="0" applyFont="1" applyFill="1" applyBorder="1" applyAlignment="1">
      <alignment vertical="center" wrapText="1"/>
    </xf>
    <xf numFmtId="0" fontId="0" fillId="0" borderId="3" xfId="0" applyFill="1" applyBorder="1" applyAlignment="1">
      <alignment vertical="center" wrapText="1"/>
    </xf>
    <xf numFmtId="0" fontId="8" fillId="0" borderId="0" xfId="0" applyFont="1" applyBorder="1" applyAlignment="1">
      <alignment vertical="center" wrapText="1"/>
    </xf>
    <xf numFmtId="0" fontId="8" fillId="0" borderId="0" xfId="0" applyFont="1" applyAlignment="1">
      <alignment vertical="center" wrapText="1"/>
    </xf>
    <xf numFmtId="0" fontId="8" fillId="0" borderId="0" xfId="0" applyFont="1" applyAlignment="1">
      <alignment wrapText="1"/>
    </xf>
    <xf numFmtId="0" fontId="8" fillId="0" borderId="0" xfId="0" applyFont="1" applyAlignment="1"/>
    <xf numFmtId="0" fontId="6" fillId="0" borderId="2" xfId="0" applyFont="1" applyBorder="1" applyAlignme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D7"/>
  <sheetViews>
    <sheetView tabSelected="1" workbookViewId="0"/>
  </sheetViews>
  <sheetFormatPr defaultColWidth="9.42578125" defaultRowHeight="14.45" customHeight="1" x14ac:dyDescent="0.25"/>
  <cols>
    <col min="1" max="16384" width="9.42578125" style="2"/>
  </cols>
  <sheetData>
    <row r="1" spans="1:4" ht="17.45" customHeight="1" x14ac:dyDescent="0.35">
      <c r="A1" s="52" t="s">
        <v>57</v>
      </c>
      <c r="B1" s="1"/>
      <c r="C1" s="1"/>
      <c r="D1" s="1"/>
    </row>
    <row r="3" spans="1:4" ht="14.45" customHeight="1" x14ac:dyDescent="0.3">
      <c r="A3" s="3" t="s">
        <v>45</v>
      </c>
    </row>
    <row r="5" spans="1:4" ht="14.45" customHeight="1" x14ac:dyDescent="0.25">
      <c r="A5" s="4" t="s">
        <v>0</v>
      </c>
    </row>
    <row r="7" spans="1:4" ht="14.45" customHeight="1" x14ac:dyDescent="0.25">
      <c r="A7" s="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8"/>
  <sheetViews>
    <sheetView workbookViewId="0"/>
  </sheetViews>
  <sheetFormatPr defaultColWidth="9.42578125" defaultRowHeight="14.45" customHeight="1" x14ac:dyDescent="0.25"/>
  <cols>
    <col min="1" max="16384" width="9.42578125" style="2"/>
  </cols>
  <sheetData>
    <row r="1" spans="1:1" ht="14.45" customHeight="1" x14ac:dyDescent="0.25">
      <c r="A1" s="51" t="s">
        <v>1</v>
      </c>
    </row>
    <row r="2" spans="1:1" ht="14.45" customHeight="1" x14ac:dyDescent="0.3">
      <c r="A2" s="3"/>
    </row>
    <row r="3" spans="1:1" ht="14.45" customHeight="1" x14ac:dyDescent="0.25">
      <c r="A3" s="28" t="s">
        <v>70</v>
      </c>
    </row>
    <row r="4" spans="1:1" ht="14.45" customHeight="1" x14ac:dyDescent="0.25">
      <c r="A4" s="28" t="s">
        <v>65</v>
      </c>
    </row>
    <row r="5" spans="1:1" ht="14.45" customHeight="1" x14ac:dyDescent="0.25">
      <c r="A5" s="29" t="s">
        <v>66</v>
      </c>
    </row>
    <row r="6" spans="1:1" ht="14.45" customHeight="1" x14ac:dyDescent="0.25">
      <c r="A6" s="27" t="s">
        <v>71</v>
      </c>
    </row>
    <row r="7" spans="1:1" ht="14.45" customHeight="1" x14ac:dyDescent="0.25">
      <c r="A7" s="29" t="s">
        <v>72</v>
      </c>
    </row>
    <row r="8" spans="1:1" ht="14.45" customHeight="1" x14ac:dyDescent="0.25">
      <c r="A8" s="27" t="s">
        <v>73</v>
      </c>
    </row>
  </sheetData>
  <hyperlinks>
    <hyperlink ref="A3" location="'Table C1'!A1" display="Table C1: Homicide victims by jurisdiction, 1989–90 to 2024–25 (n)"/>
    <hyperlink ref="A4" location="'Table C2'!A1" display="Table C2: Homicide victims by jurisdiction, 1989–90 to 2024–25 (rate per 100,000)"/>
    <hyperlink ref="A5" location="'Table C3'!A1" display="Table C3: Homicide victims by sex, 1989–90 to 2024–25"/>
    <hyperlink ref="A6" location="'Table C4'!A1" display="Table C4: Homicide victims by Indigenous status and sex, 1989–90 to 2024–25 (n)"/>
    <hyperlink ref="A7" location="'Table C5'!A1" display="Table C5: Aboriginal and Torres Strait Islander child and adult victims of homicide by sex, 1989‒90 to 2024‒25 (n)"/>
    <hyperlink ref="A8" location="'Table C6'!A1" display="Table C6: Non-Indigenous child and adult victims of homicide by sex, 1989‒90 to 2024‒25 (n)"/>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K42"/>
  <sheetViews>
    <sheetView showGridLines="0" zoomScaleNormal="100" workbookViewId="0"/>
  </sheetViews>
  <sheetFormatPr defaultRowHeight="14.45" customHeight="1" x14ac:dyDescent="0.25"/>
  <cols>
    <col min="1" max="1" width="9.5703125" customWidth="1"/>
  </cols>
  <sheetData>
    <row r="1" spans="1:10" s="58" customFormat="1" ht="14.45" customHeight="1" x14ac:dyDescent="0.25">
      <c r="A1" s="57" t="s">
        <v>64</v>
      </c>
    </row>
    <row r="2" spans="1:10" s="18" customFormat="1" ht="14.45" customHeight="1" x14ac:dyDescent="0.2">
      <c r="A2" s="8"/>
      <c r="B2" s="8" t="s">
        <v>2</v>
      </c>
      <c r="C2" s="8" t="s">
        <v>3</v>
      </c>
      <c r="D2" s="8" t="s">
        <v>4</v>
      </c>
      <c r="E2" s="8" t="s">
        <v>5</v>
      </c>
      <c r="F2" s="8" t="s">
        <v>6</v>
      </c>
      <c r="G2" s="8" t="s">
        <v>7</v>
      </c>
      <c r="H2" s="8" t="s">
        <v>53</v>
      </c>
      <c r="I2" s="8" t="s">
        <v>8</v>
      </c>
      <c r="J2" s="8" t="s">
        <v>9</v>
      </c>
    </row>
    <row r="3" spans="1:10" s="18" customFormat="1" ht="14.45" customHeight="1" x14ac:dyDescent="0.2">
      <c r="A3" s="9" t="s">
        <v>12</v>
      </c>
      <c r="B3" s="16">
        <v>104</v>
      </c>
      <c r="C3" s="16">
        <v>79</v>
      </c>
      <c r="D3" s="16">
        <v>71</v>
      </c>
      <c r="E3" s="16">
        <v>28</v>
      </c>
      <c r="F3" s="16">
        <v>21</v>
      </c>
      <c r="G3" s="16">
        <v>7</v>
      </c>
      <c r="H3" s="16">
        <v>0</v>
      </c>
      <c r="I3" s="16">
        <v>21</v>
      </c>
      <c r="J3" s="16">
        <f>SUM(B3:I3)</f>
        <v>331</v>
      </c>
    </row>
    <row r="4" spans="1:10" s="18" customFormat="1" ht="14.45" customHeight="1" x14ac:dyDescent="0.2">
      <c r="A4" s="9" t="s">
        <v>13</v>
      </c>
      <c r="B4" s="16">
        <v>135</v>
      </c>
      <c r="C4" s="16">
        <v>77</v>
      </c>
      <c r="D4" s="16">
        <v>59</v>
      </c>
      <c r="E4" s="16">
        <v>23</v>
      </c>
      <c r="F4" s="16">
        <v>25</v>
      </c>
      <c r="G4" s="16">
        <v>5</v>
      </c>
      <c r="H4" s="16">
        <v>0</v>
      </c>
      <c r="I4" s="16">
        <v>28</v>
      </c>
      <c r="J4" s="16">
        <f t="shared" ref="J4:J38" si="0">SUM(B4:I4)</f>
        <v>352</v>
      </c>
    </row>
    <row r="5" spans="1:10" s="18" customFormat="1" ht="14.45" customHeight="1" x14ac:dyDescent="0.2">
      <c r="A5" s="9" t="s">
        <v>14</v>
      </c>
      <c r="B5" s="16">
        <v>115</v>
      </c>
      <c r="C5" s="16">
        <v>59</v>
      </c>
      <c r="D5" s="16">
        <v>70</v>
      </c>
      <c r="E5" s="16">
        <v>30</v>
      </c>
      <c r="F5" s="16">
        <v>28</v>
      </c>
      <c r="G5" s="16">
        <v>9</v>
      </c>
      <c r="H5" s="16">
        <v>2</v>
      </c>
      <c r="I5" s="16">
        <v>18</v>
      </c>
      <c r="J5" s="16">
        <f t="shared" si="0"/>
        <v>331</v>
      </c>
    </row>
    <row r="6" spans="1:10" s="18" customFormat="1" ht="14.45" customHeight="1" x14ac:dyDescent="0.2">
      <c r="A6" s="9" t="s">
        <v>15</v>
      </c>
      <c r="B6" s="16">
        <v>125</v>
      </c>
      <c r="C6" s="16">
        <v>62</v>
      </c>
      <c r="D6" s="16">
        <v>79</v>
      </c>
      <c r="E6" s="16">
        <v>39</v>
      </c>
      <c r="F6" s="16">
        <v>30</v>
      </c>
      <c r="G6" s="16">
        <v>7</v>
      </c>
      <c r="H6" s="16">
        <v>1</v>
      </c>
      <c r="I6" s="16">
        <v>17</v>
      </c>
      <c r="J6" s="16">
        <f t="shared" si="0"/>
        <v>360</v>
      </c>
    </row>
    <row r="7" spans="1:10" s="18" customFormat="1" ht="14.45" customHeight="1" x14ac:dyDescent="0.2">
      <c r="A7" s="9" t="s">
        <v>16</v>
      </c>
      <c r="B7" s="16">
        <v>132</v>
      </c>
      <c r="C7" s="16">
        <v>51</v>
      </c>
      <c r="D7" s="16">
        <v>62</v>
      </c>
      <c r="E7" s="16">
        <v>38</v>
      </c>
      <c r="F7" s="16">
        <v>29</v>
      </c>
      <c r="G7" s="16">
        <v>5</v>
      </c>
      <c r="H7" s="16">
        <v>2</v>
      </c>
      <c r="I7" s="16">
        <v>23</v>
      </c>
      <c r="J7" s="16">
        <f t="shared" si="0"/>
        <v>342</v>
      </c>
    </row>
    <row r="8" spans="1:10" s="18" customFormat="1" ht="14.45" customHeight="1" x14ac:dyDescent="0.2">
      <c r="A8" s="9" t="s">
        <v>17</v>
      </c>
      <c r="B8" s="16">
        <v>95</v>
      </c>
      <c r="C8" s="16">
        <v>80</v>
      </c>
      <c r="D8" s="16">
        <v>62</v>
      </c>
      <c r="E8" s="16">
        <v>47</v>
      </c>
      <c r="F8" s="16">
        <v>31</v>
      </c>
      <c r="G8" s="16">
        <v>5</v>
      </c>
      <c r="H8" s="16">
        <v>4</v>
      </c>
      <c r="I8" s="16">
        <v>19</v>
      </c>
      <c r="J8" s="16">
        <f t="shared" si="0"/>
        <v>343</v>
      </c>
    </row>
    <row r="9" spans="1:10" s="18" customFormat="1" ht="14.45" customHeight="1" x14ac:dyDescent="0.2">
      <c r="A9" s="9" t="s">
        <v>18</v>
      </c>
      <c r="B9" s="16">
        <v>118</v>
      </c>
      <c r="C9" s="16">
        <v>55</v>
      </c>
      <c r="D9" s="16">
        <v>76</v>
      </c>
      <c r="E9" s="16">
        <v>34</v>
      </c>
      <c r="F9" s="16">
        <v>14</v>
      </c>
      <c r="G9" s="16">
        <v>40</v>
      </c>
      <c r="H9" s="16">
        <v>1</v>
      </c>
      <c r="I9" s="16">
        <v>21</v>
      </c>
      <c r="J9" s="16">
        <f t="shared" si="0"/>
        <v>359</v>
      </c>
    </row>
    <row r="10" spans="1:10" s="18" customFormat="1" ht="14.45" customHeight="1" x14ac:dyDescent="0.2">
      <c r="A10" s="9" t="s">
        <v>19</v>
      </c>
      <c r="B10" s="16">
        <v>108</v>
      </c>
      <c r="C10" s="16">
        <v>56</v>
      </c>
      <c r="D10" s="16">
        <v>81</v>
      </c>
      <c r="E10" s="16">
        <v>24</v>
      </c>
      <c r="F10" s="16">
        <v>24</v>
      </c>
      <c r="G10" s="16">
        <v>6</v>
      </c>
      <c r="H10" s="16">
        <v>2</v>
      </c>
      <c r="I10" s="16">
        <v>18</v>
      </c>
      <c r="J10" s="16">
        <f t="shared" si="0"/>
        <v>319</v>
      </c>
    </row>
    <row r="11" spans="1:10" s="18" customFormat="1" ht="14.45" customHeight="1" x14ac:dyDescent="0.2">
      <c r="A11" s="9" t="s">
        <v>20</v>
      </c>
      <c r="B11" s="16">
        <v>112</v>
      </c>
      <c r="C11" s="16">
        <v>45</v>
      </c>
      <c r="D11" s="16">
        <v>76</v>
      </c>
      <c r="E11" s="16">
        <v>36</v>
      </c>
      <c r="F11" s="16">
        <v>29</v>
      </c>
      <c r="G11" s="16">
        <v>4</v>
      </c>
      <c r="H11" s="16">
        <v>1</v>
      </c>
      <c r="I11" s="16">
        <v>11</v>
      </c>
      <c r="J11" s="16">
        <f t="shared" si="0"/>
        <v>314</v>
      </c>
    </row>
    <row r="12" spans="1:10" s="18" customFormat="1" ht="14.45" customHeight="1" x14ac:dyDescent="0.2">
      <c r="A12" s="9" t="s">
        <v>21</v>
      </c>
      <c r="B12" s="16">
        <v>118</v>
      </c>
      <c r="C12" s="16">
        <v>56</v>
      </c>
      <c r="D12" s="16">
        <v>68</v>
      </c>
      <c r="E12" s="16">
        <v>35</v>
      </c>
      <c r="F12" s="16">
        <v>38</v>
      </c>
      <c r="G12" s="16">
        <v>7</v>
      </c>
      <c r="H12" s="16">
        <v>2</v>
      </c>
      <c r="I12" s="16">
        <v>18</v>
      </c>
      <c r="J12" s="16">
        <f t="shared" si="0"/>
        <v>342</v>
      </c>
    </row>
    <row r="13" spans="1:10" s="18" customFormat="1" ht="14.45" customHeight="1" x14ac:dyDescent="0.2">
      <c r="A13" s="9" t="s">
        <v>43</v>
      </c>
      <c r="B13" s="16">
        <v>113</v>
      </c>
      <c r="C13" s="16">
        <v>63</v>
      </c>
      <c r="D13" s="16">
        <v>79</v>
      </c>
      <c r="E13" s="16">
        <v>44</v>
      </c>
      <c r="F13" s="16">
        <v>26</v>
      </c>
      <c r="G13" s="16">
        <v>9</v>
      </c>
      <c r="H13" s="16">
        <v>3</v>
      </c>
      <c r="I13" s="16">
        <v>7</v>
      </c>
      <c r="J13" s="16">
        <f t="shared" si="0"/>
        <v>344</v>
      </c>
    </row>
    <row r="14" spans="1:10" s="18" customFormat="1" ht="14.45" customHeight="1" x14ac:dyDescent="0.2">
      <c r="A14" s="9" t="s">
        <v>22</v>
      </c>
      <c r="B14" s="16">
        <v>117</v>
      </c>
      <c r="C14" s="16">
        <v>57</v>
      </c>
      <c r="D14" s="16">
        <v>69</v>
      </c>
      <c r="E14" s="16">
        <v>28</v>
      </c>
      <c r="F14" s="16">
        <v>23</v>
      </c>
      <c r="G14" s="16">
        <v>8</v>
      </c>
      <c r="H14" s="16">
        <v>0</v>
      </c>
      <c r="I14" s="16">
        <v>17</v>
      </c>
      <c r="J14" s="16">
        <f t="shared" si="0"/>
        <v>319</v>
      </c>
    </row>
    <row r="15" spans="1:10" s="18" customFormat="1" ht="14.45" customHeight="1" x14ac:dyDescent="0.2">
      <c r="A15" s="9" t="s">
        <v>23</v>
      </c>
      <c r="B15" s="16">
        <v>111</v>
      </c>
      <c r="C15" s="16">
        <v>86</v>
      </c>
      <c r="D15" s="16">
        <v>76</v>
      </c>
      <c r="E15" s="16">
        <v>33</v>
      </c>
      <c r="F15" s="16">
        <v>33</v>
      </c>
      <c r="G15" s="16">
        <v>10</v>
      </c>
      <c r="H15" s="16">
        <v>3</v>
      </c>
      <c r="I15" s="16">
        <v>24</v>
      </c>
      <c r="J15" s="16">
        <f t="shared" si="0"/>
        <v>376</v>
      </c>
    </row>
    <row r="16" spans="1:10" s="18" customFormat="1" ht="14.45" customHeight="1" x14ac:dyDescent="0.2">
      <c r="A16" s="9" t="s">
        <v>24</v>
      </c>
      <c r="B16" s="16">
        <v>105</v>
      </c>
      <c r="C16" s="16">
        <v>70</v>
      </c>
      <c r="D16" s="16">
        <v>70</v>
      </c>
      <c r="E16" s="16">
        <v>32</v>
      </c>
      <c r="F16" s="16">
        <v>22</v>
      </c>
      <c r="G16" s="16">
        <v>6</v>
      </c>
      <c r="H16" s="16">
        <v>3</v>
      </c>
      <c r="I16" s="16">
        <v>18</v>
      </c>
      <c r="J16" s="16">
        <f t="shared" si="0"/>
        <v>326</v>
      </c>
    </row>
    <row r="17" spans="1:10" s="18" customFormat="1" ht="14.45" customHeight="1" x14ac:dyDescent="0.2">
      <c r="A17" s="9" t="s">
        <v>25</v>
      </c>
      <c r="B17" s="16">
        <v>85</v>
      </c>
      <c r="C17" s="16">
        <v>74</v>
      </c>
      <c r="D17" s="16">
        <v>63</v>
      </c>
      <c r="E17" s="16">
        <v>37</v>
      </c>
      <c r="F17" s="16">
        <v>28</v>
      </c>
      <c r="G17" s="16">
        <v>3</v>
      </c>
      <c r="H17" s="16">
        <v>3</v>
      </c>
      <c r="I17" s="16">
        <v>12</v>
      </c>
      <c r="J17" s="16">
        <f t="shared" si="0"/>
        <v>305</v>
      </c>
    </row>
    <row r="18" spans="1:10" s="18" customFormat="1" ht="14.45" customHeight="1" x14ac:dyDescent="0.2">
      <c r="A18" s="9" t="s">
        <v>26</v>
      </c>
      <c r="B18" s="16">
        <v>81</v>
      </c>
      <c r="C18" s="16">
        <v>51</v>
      </c>
      <c r="D18" s="16">
        <v>54</v>
      </c>
      <c r="E18" s="16">
        <v>29</v>
      </c>
      <c r="F18" s="16">
        <v>21</v>
      </c>
      <c r="G18" s="16">
        <v>11</v>
      </c>
      <c r="H18" s="16">
        <v>3</v>
      </c>
      <c r="I18" s="16">
        <v>12</v>
      </c>
      <c r="J18" s="16">
        <f t="shared" si="0"/>
        <v>262</v>
      </c>
    </row>
    <row r="19" spans="1:10" s="18" customFormat="1" ht="14.45" customHeight="1" x14ac:dyDescent="0.2">
      <c r="A19" s="9" t="s">
        <v>27</v>
      </c>
      <c r="B19" s="16">
        <v>89</v>
      </c>
      <c r="C19" s="16">
        <v>73</v>
      </c>
      <c r="D19" s="16">
        <v>60</v>
      </c>
      <c r="E19" s="16">
        <v>33</v>
      </c>
      <c r="F19" s="16">
        <v>22</v>
      </c>
      <c r="G19" s="16">
        <v>3</v>
      </c>
      <c r="H19" s="16">
        <v>5</v>
      </c>
      <c r="I19" s="16">
        <v>16</v>
      </c>
      <c r="J19" s="16">
        <f t="shared" si="0"/>
        <v>301</v>
      </c>
    </row>
    <row r="20" spans="1:10" s="18" customFormat="1" ht="14.45" customHeight="1" x14ac:dyDescent="0.2">
      <c r="A20" s="9" t="s">
        <v>28</v>
      </c>
      <c r="B20" s="16">
        <v>92</v>
      </c>
      <c r="C20" s="16">
        <v>47</v>
      </c>
      <c r="D20" s="16">
        <v>57</v>
      </c>
      <c r="E20" s="16">
        <v>27</v>
      </c>
      <c r="F20" s="16">
        <v>12</v>
      </c>
      <c r="G20" s="16">
        <v>9</v>
      </c>
      <c r="H20" s="16">
        <v>4</v>
      </c>
      <c r="I20" s="16">
        <v>18</v>
      </c>
      <c r="J20" s="16">
        <f t="shared" si="0"/>
        <v>266</v>
      </c>
    </row>
    <row r="21" spans="1:10" s="18" customFormat="1" ht="14.45" customHeight="1" x14ac:dyDescent="0.2">
      <c r="A21" s="9" t="s">
        <v>29</v>
      </c>
      <c r="B21" s="16">
        <v>98</v>
      </c>
      <c r="C21" s="16">
        <v>44</v>
      </c>
      <c r="D21" s="16">
        <v>57</v>
      </c>
      <c r="E21" s="16">
        <v>30</v>
      </c>
      <c r="F21" s="16">
        <v>18</v>
      </c>
      <c r="G21" s="16">
        <v>5</v>
      </c>
      <c r="H21" s="16">
        <v>3</v>
      </c>
      <c r="I21" s="16">
        <v>18</v>
      </c>
      <c r="J21" s="16">
        <f t="shared" si="0"/>
        <v>273</v>
      </c>
    </row>
    <row r="22" spans="1:10" s="18" customFormat="1" ht="14.45" customHeight="1" x14ac:dyDescent="0.2">
      <c r="A22" s="9" t="s">
        <v>30</v>
      </c>
      <c r="B22" s="16">
        <v>80</v>
      </c>
      <c r="C22" s="16">
        <v>52</v>
      </c>
      <c r="D22" s="16">
        <v>48</v>
      </c>
      <c r="E22" s="16">
        <v>30</v>
      </c>
      <c r="F22" s="16">
        <v>27</v>
      </c>
      <c r="G22" s="16">
        <v>8</v>
      </c>
      <c r="H22" s="16">
        <v>6</v>
      </c>
      <c r="I22" s="16">
        <v>11</v>
      </c>
      <c r="J22" s="16">
        <f t="shared" si="0"/>
        <v>262</v>
      </c>
    </row>
    <row r="23" spans="1:10" s="18" customFormat="1" ht="14.45" customHeight="1" x14ac:dyDescent="0.2">
      <c r="A23" s="9" t="s">
        <v>31</v>
      </c>
      <c r="B23" s="16">
        <v>84</v>
      </c>
      <c r="C23" s="16">
        <v>65</v>
      </c>
      <c r="D23" s="16">
        <v>60</v>
      </c>
      <c r="E23" s="16">
        <v>27</v>
      </c>
      <c r="F23" s="16">
        <v>21</v>
      </c>
      <c r="G23" s="16">
        <v>6</v>
      </c>
      <c r="H23" s="16">
        <v>5</v>
      </c>
      <c r="I23" s="16">
        <v>14</v>
      </c>
      <c r="J23" s="16">
        <f t="shared" si="0"/>
        <v>282</v>
      </c>
    </row>
    <row r="24" spans="1:10" s="18" customFormat="1" ht="14.45" customHeight="1" x14ac:dyDescent="0.2">
      <c r="A24" s="9" t="s">
        <v>32</v>
      </c>
      <c r="B24" s="16">
        <v>77</v>
      </c>
      <c r="C24" s="16">
        <v>47</v>
      </c>
      <c r="D24" s="16">
        <v>52</v>
      </c>
      <c r="E24" s="16">
        <v>33</v>
      </c>
      <c r="F24" s="16">
        <v>22</v>
      </c>
      <c r="G24" s="39">
        <v>5</v>
      </c>
      <c r="H24" s="16">
        <v>0</v>
      </c>
      <c r="I24" s="16">
        <v>11</v>
      </c>
      <c r="J24" s="16">
        <f t="shared" si="0"/>
        <v>247</v>
      </c>
    </row>
    <row r="25" spans="1:10" s="18" customFormat="1" ht="14.45" customHeight="1" x14ac:dyDescent="0.2">
      <c r="A25" s="9" t="s">
        <v>33</v>
      </c>
      <c r="B25" s="16">
        <v>82</v>
      </c>
      <c r="C25" s="16">
        <v>60</v>
      </c>
      <c r="D25" s="16">
        <v>50</v>
      </c>
      <c r="E25" s="16">
        <v>34</v>
      </c>
      <c r="F25" s="16">
        <v>19</v>
      </c>
      <c r="G25" s="16">
        <v>5</v>
      </c>
      <c r="H25" s="16">
        <v>4</v>
      </c>
      <c r="I25" s="16">
        <v>15</v>
      </c>
      <c r="J25" s="16">
        <f t="shared" si="0"/>
        <v>269</v>
      </c>
    </row>
    <row r="26" spans="1:10" s="18" customFormat="1" ht="14.45" customHeight="1" x14ac:dyDescent="0.2">
      <c r="A26" s="9" t="s">
        <v>34</v>
      </c>
      <c r="B26" s="16">
        <v>75</v>
      </c>
      <c r="C26" s="16">
        <v>50</v>
      </c>
      <c r="D26" s="16">
        <v>48</v>
      </c>
      <c r="E26" s="16">
        <v>42</v>
      </c>
      <c r="F26" s="16">
        <v>21</v>
      </c>
      <c r="G26" s="16">
        <v>10</v>
      </c>
      <c r="H26" s="16">
        <v>2</v>
      </c>
      <c r="I26" s="16">
        <v>17</v>
      </c>
      <c r="J26" s="16">
        <f t="shared" si="0"/>
        <v>265</v>
      </c>
    </row>
    <row r="27" spans="1:10" s="18" customFormat="1" ht="14.45" customHeight="1" x14ac:dyDescent="0.2">
      <c r="A27" s="9" t="s">
        <v>35</v>
      </c>
      <c r="B27" s="16">
        <v>82</v>
      </c>
      <c r="C27" s="16">
        <v>56</v>
      </c>
      <c r="D27" s="16">
        <v>39</v>
      </c>
      <c r="E27" s="16">
        <v>28</v>
      </c>
      <c r="F27" s="16">
        <v>15</v>
      </c>
      <c r="G27" s="16">
        <v>8</v>
      </c>
      <c r="H27" s="16">
        <v>1</v>
      </c>
      <c r="I27" s="16">
        <v>17</v>
      </c>
      <c r="J27" s="16">
        <f t="shared" si="0"/>
        <v>246</v>
      </c>
    </row>
    <row r="28" spans="1:10" s="18" customFormat="1" ht="14.45" customHeight="1" x14ac:dyDescent="0.2">
      <c r="A28" s="37" t="s">
        <v>36</v>
      </c>
      <c r="B28" s="39">
        <v>76</v>
      </c>
      <c r="C28" s="39">
        <v>50</v>
      </c>
      <c r="D28" s="39">
        <v>53</v>
      </c>
      <c r="E28" s="39">
        <v>33</v>
      </c>
      <c r="F28" s="39">
        <v>18</v>
      </c>
      <c r="G28" s="39">
        <v>6</v>
      </c>
      <c r="H28" s="39">
        <v>5</v>
      </c>
      <c r="I28" s="39">
        <v>10</v>
      </c>
      <c r="J28" s="16">
        <f t="shared" si="0"/>
        <v>251</v>
      </c>
    </row>
    <row r="29" spans="1:10" s="18" customFormat="1" ht="14.45" customHeight="1" x14ac:dyDescent="0.2">
      <c r="A29" s="37" t="s">
        <v>37</v>
      </c>
      <c r="B29" s="39">
        <v>55</v>
      </c>
      <c r="C29" s="39">
        <v>64</v>
      </c>
      <c r="D29" s="39">
        <v>48</v>
      </c>
      <c r="E29" s="39">
        <v>32</v>
      </c>
      <c r="F29" s="39">
        <v>21</v>
      </c>
      <c r="G29" s="39">
        <v>6</v>
      </c>
      <c r="H29" s="39">
        <v>3</v>
      </c>
      <c r="I29" s="39">
        <v>6</v>
      </c>
      <c r="J29" s="16">
        <f t="shared" si="0"/>
        <v>235</v>
      </c>
    </row>
    <row r="30" spans="1:10" s="18" customFormat="1" ht="14.45" customHeight="1" x14ac:dyDescent="0.2">
      <c r="A30" s="37" t="s">
        <v>39</v>
      </c>
      <c r="B30" s="39">
        <v>71</v>
      </c>
      <c r="C30" s="39">
        <v>58</v>
      </c>
      <c r="D30" s="39">
        <v>35</v>
      </c>
      <c r="E30" s="39">
        <v>40</v>
      </c>
      <c r="F30" s="39">
        <v>21</v>
      </c>
      <c r="G30" s="39">
        <v>12</v>
      </c>
      <c r="H30" s="39">
        <v>1</v>
      </c>
      <c r="I30" s="39">
        <v>7</v>
      </c>
      <c r="J30" s="16">
        <f t="shared" si="0"/>
        <v>245</v>
      </c>
    </row>
    <row r="31" spans="1:10" s="18" customFormat="1" ht="14.45" customHeight="1" x14ac:dyDescent="0.2">
      <c r="A31" s="37" t="s">
        <v>38</v>
      </c>
      <c r="B31" s="39">
        <v>63</v>
      </c>
      <c r="C31" s="39">
        <v>51</v>
      </c>
      <c r="D31" s="39">
        <v>33</v>
      </c>
      <c r="E31" s="39">
        <v>33</v>
      </c>
      <c r="F31" s="39">
        <v>14</v>
      </c>
      <c r="G31" s="39">
        <v>2</v>
      </c>
      <c r="H31" s="39">
        <v>1</v>
      </c>
      <c r="I31" s="39">
        <v>6</v>
      </c>
      <c r="J31" s="16">
        <f t="shared" si="0"/>
        <v>203</v>
      </c>
    </row>
    <row r="32" spans="1:10" s="18" customFormat="1" ht="14.45" customHeight="1" x14ac:dyDescent="0.2">
      <c r="A32" s="37" t="s">
        <v>44</v>
      </c>
      <c r="B32" s="39">
        <v>82</v>
      </c>
      <c r="C32" s="39">
        <v>49</v>
      </c>
      <c r="D32" s="39">
        <v>42</v>
      </c>
      <c r="E32" s="39">
        <v>38</v>
      </c>
      <c r="F32" s="39">
        <v>17</v>
      </c>
      <c r="G32" s="39">
        <v>4</v>
      </c>
      <c r="H32" s="39">
        <v>2</v>
      </c>
      <c r="I32" s="39">
        <v>8</v>
      </c>
      <c r="J32" s="16">
        <f t="shared" si="0"/>
        <v>242</v>
      </c>
    </row>
    <row r="33" spans="1:11" s="18" customFormat="1" ht="14.45" customHeight="1" x14ac:dyDescent="0.2">
      <c r="A33" s="37" t="s">
        <v>48</v>
      </c>
      <c r="B33" s="39">
        <v>94</v>
      </c>
      <c r="C33" s="39">
        <v>70</v>
      </c>
      <c r="D33" s="39">
        <v>53</v>
      </c>
      <c r="E33" s="39">
        <v>34</v>
      </c>
      <c r="F33" s="39">
        <v>14</v>
      </c>
      <c r="G33" s="39">
        <v>5</v>
      </c>
      <c r="H33" s="39">
        <v>2</v>
      </c>
      <c r="I33" s="39">
        <v>8</v>
      </c>
      <c r="J33" s="16">
        <f t="shared" si="0"/>
        <v>280</v>
      </c>
    </row>
    <row r="34" spans="1:11" s="18" customFormat="1" ht="14.45" customHeight="1" x14ac:dyDescent="0.2">
      <c r="A34" s="37" t="s">
        <v>47</v>
      </c>
      <c r="B34" s="38">
        <v>64</v>
      </c>
      <c r="C34" s="38">
        <v>60</v>
      </c>
      <c r="D34" s="38">
        <v>45</v>
      </c>
      <c r="E34" s="38">
        <v>30</v>
      </c>
      <c r="F34" s="38">
        <v>12</v>
      </c>
      <c r="G34" s="38">
        <v>6</v>
      </c>
      <c r="H34" s="38">
        <v>6</v>
      </c>
      <c r="I34" s="38">
        <v>7</v>
      </c>
      <c r="J34" s="16">
        <f t="shared" si="0"/>
        <v>230</v>
      </c>
    </row>
    <row r="35" spans="1:11" s="18" customFormat="1" ht="14.45" customHeight="1" x14ac:dyDescent="0.2">
      <c r="A35" s="37" t="s">
        <v>49</v>
      </c>
      <c r="B35" s="38">
        <v>77</v>
      </c>
      <c r="C35" s="38">
        <v>58</v>
      </c>
      <c r="D35" s="38">
        <v>43</v>
      </c>
      <c r="E35" s="38">
        <v>27</v>
      </c>
      <c r="F35" s="38">
        <v>9</v>
      </c>
      <c r="G35" s="38">
        <v>8</v>
      </c>
      <c r="H35" s="38">
        <v>7</v>
      </c>
      <c r="I35" s="38">
        <v>7</v>
      </c>
      <c r="J35" s="16">
        <f t="shared" si="0"/>
        <v>236</v>
      </c>
    </row>
    <row r="36" spans="1:11" s="40" customFormat="1" ht="14.45" customHeight="1" x14ac:dyDescent="0.2">
      <c r="A36" s="37" t="s">
        <v>51</v>
      </c>
      <c r="B36" s="38">
        <v>65</v>
      </c>
      <c r="C36" s="38">
        <v>53</v>
      </c>
      <c r="D36" s="38">
        <v>55</v>
      </c>
      <c r="E36" s="38">
        <v>42</v>
      </c>
      <c r="F36" s="38">
        <v>12</v>
      </c>
      <c r="G36" s="38">
        <v>5</v>
      </c>
      <c r="H36" s="38">
        <v>4</v>
      </c>
      <c r="I36" s="38">
        <v>12</v>
      </c>
      <c r="J36" s="16">
        <f t="shared" si="0"/>
        <v>248</v>
      </c>
    </row>
    <row r="37" spans="1:11" s="40" customFormat="1" ht="14.45" customHeight="1" x14ac:dyDescent="0.2">
      <c r="A37" s="37" t="s">
        <v>52</v>
      </c>
      <c r="B37" s="38">
        <v>86</v>
      </c>
      <c r="C37" s="38">
        <v>64</v>
      </c>
      <c r="D37" s="38">
        <v>50</v>
      </c>
      <c r="E37" s="38">
        <v>51</v>
      </c>
      <c r="F37" s="38">
        <v>19</v>
      </c>
      <c r="G37" s="38">
        <v>7</v>
      </c>
      <c r="H37" s="38">
        <v>4</v>
      </c>
      <c r="I37" s="38">
        <v>6</v>
      </c>
      <c r="J37" s="16">
        <f t="shared" si="0"/>
        <v>287</v>
      </c>
    </row>
    <row r="38" spans="1:11" s="40" customFormat="1" ht="14.45" customHeight="1" x14ac:dyDescent="0.2">
      <c r="A38" s="37" t="s">
        <v>55</v>
      </c>
      <c r="B38" s="38">
        <v>90</v>
      </c>
      <c r="C38" s="38">
        <v>84</v>
      </c>
      <c r="D38" s="38">
        <v>39</v>
      </c>
      <c r="E38" s="38">
        <v>34</v>
      </c>
      <c r="F38" s="38">
        <v>14</v>
      </c>
      <c r="G38" s="38">
        <v>5</v>
      </c>
      <c r="H38" s="38">
        <v>0</v>
      </c>
      <c r="I38" s="38">
        <v>13</v>
      </c>
      <c r="J38" s="39">
        <f t="shared" si="0"/>
        <v>279</v>
      </c>
    </row>
    <row r="39" spans="1:11" s="18" customFormat="1" ht="14.45" customHeight="1" x14ac:dyDescent="0.2">
      <c r="A39" s="20" t="s">
        <v>9</v>
      </c>
      <c r="B39" s="19">
        <f>SUM(B3:B38)</f>
        <v>3356</v>
      </c>
      <c r="C39" s="19">
        <f t="shared" ref="C39:J39" si="1">SUM(C3:C38)</f>
        <v>2176</v>
      </c>
      <c r="D39" s="19">
        <f t="shared" si="1"/>
        <v>2082</v>
      </c>
      <c r="E39" s="19">
        <f t="shared" si="1"/>
        <v>1215</v>
      </c>
      <c r="F39" s="19">
        <f t="shared" si="1"/>
        <v>770</v>
      </c>
      <c r="G39" s="19">
        <f t="shared" si="1"/>
        <v>267</v>
      </c>
      <c r="H39" s="19">
        <f t="shared" si="1"/>
        <v>95</v>
      </c>
      <c r="I39" s="19">
        <f t="shared" si="1"/>
        <v>511</v>
      </c>
      <c r="J39" s="19">
        <f t="shared" si="1"/>
        <v>10472</v>
      </c>
    </row>
    <row r="40" spans="1:11" s="18" customFormat="1" ht="14.45" customHeight="1" x14ac:dyDescent="0.2">
      <c r="A40" s="50" t="s">
        <v>56</v>
      </c>
      <c r="B40" s="31"/>
      <c r="C40" s="31"/>
      <c r="D40" s="31"/>
      <c r="E40" s="31"/>
      <c r="F40" s="31"/>
      <c r="G40" s="31"/>
      <c r="H40" s="31"/>
      <c r="I40" s="31"/>
      <c r="J40" s="31"/>
    </row>
    <row r="41" spans="1:11" s="18" customFormat="1" ht="14.45" customHeight="1" x14ac:dyDescent="0.2">
      <c r="B41" s="9"/>
      <c r="C41" s="9"/>
      <c r="D41" s="9"/>
      <c r="E41" s="9"/>
      <c r="F41" s="9"/>
      <c r="G41" s="9"/>
      <c r="H41" s="9"/>
      <c r="I41" s="9"/>
      <c r="J41" s="9"/>
    </row>
    <row r="42" spans="1:11" ht="14.45" customHeight="1" x14ac:dyDescent="0.25">
      <c r="A42" s="18"/>
      <c r="B42" s="18"/>
      <c r="C42" s="18"/>
      <c r="D42" s="18"/>
      <c r="E42" s="18"/>
      <c r="F42" s="18"/>
      <c r="G42" s="18"/>
      <c r="H42" s="18"/>
      <c r="I42" s="18"/>
      <c r="J42" s="18"/>
      <c r="K42" s="18"/>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J44"/>
  <sheetViews>
    <sheetView showGridLines="0" zoomScaleNormal="100" workbookViewId="0"/>
  </sheetViews>
  <sheetFormatPr defaultRowHeight="14.45" customHeight="1" x14ac:dyDescent="0.25"/>
  <cols>
    <col min="1" max="1" width="9.5703125" customWidth="1"/>
  </cols>
  <sheetData>
    <row r="1" spans="1:10" s="58" customFormat="1" ht="14.45" customHeight="1" x14ac:dyDescent="0.25">
      <c r="A1" s="57" t="s">
        <v>65</v>
      </c>
    </row>
    <row r="2" spans="1:10" ht="14.45" customHeight="1" x14ac:dyDescent="0.25">
      <c r="A2" s="8"/>
      <c r="B2" s="8" t="s">
        <v>2</v>
      </c>
      <c r="C2" s="8" t="s">
        <v>3</v>
      </c>
      <c r="D2" s="8" t="s">
        <v>4</v>
      </c>
      <c r="E2" s="8" t="s">
        <v>5</v>
      </c>
      <c r="F2" s="8" t="s">
        <v>6</v>
      </c>
      <c r="G2" s="8" t="s">
        <v>7</v>
      </c>
      <c r="H2" s="8" t="s">
        <v>53</v>
      </c>
      <c r="I2" s="8" t="s">
        <v>8</v>
      </c>
      <c r="J2" s="8" t="s">
        <v>9</v>
      </c>
    </row>
    <row r="3" spans="1:10" ht="14.45" customHeight="1" x14ac:dyDescent="0.25">
      <c r="A3" s="9" t="s">
        <v>12</v>
      </c>
      <c r="B3" s="10">
        <v>1.7921520627239436</v>
      </c>
      <c r="C3" s="10">
        <v>1.8168333055442163</v>
      </c>
      <c r="D3" s="10">
        <v>2.4790442202131486</v>
      </c>
      <c r="E3" s="10">
        <v>1.7541386709267177</v>
      </c>
      <c r="F3" s="10">
        <v>1.4732076149400088</v>
      </c>
      <c r="G3" s="10">
        <v>1.5270172989245434</v>
      </c>
      <c r="H3" s="10">
        <v>0</v>
      </c>
      <c r="I3" s="10">
        <v>12.955205833544111</v>
      </c>
      <c r="J3" s="10">
        <v>1.9543331965693715</v>
      </c>
    </row>
    <row r="4" spans="1:10" ht="14.45" customHeight="1" x14ac:dyDescent="0.25">
      <c r="A4" s="9" t="s">
        <v>13</v>
      </c>
      <c r="B4" s="10">
        <v>2.3027730334019787</v>
      </c>
      <c r="C4" s="10">
        <v>1.7497188519935549</v>
      </c>
      <c r="D4" s="10">
        <v>2.0145367606863491</v>
      </c>
      <c r="E4" s="10">
        <v>1.4159161285159352</v>
      </c>
      <c r="F4" s="10">
        <v>1.7374600557933173</v>
      </c>
      <c r="G4" s="10">
        <v>1.07637991905623</v>
      </c>
      <c r="H4" s="10">
        <v>0</v>
      </c>
      <c r="I4" s="10">
        <v>16.964864553733179</v>
      </c>
      <c r="J4" s="10">
        <v>2.0501150627078943</v>
      </c>
    </row>
    <row r="5" spans="1:10" ht="14.45" customHeight="1" x14ac:dyDescent="0.25">
      <c r="A5" s="9" t="s">
        <v>14</v>
      </c>
      <c r="B5" s="10">
        <v>1.9399224570821678</v>
      </c>
      <c r="C5" s="10">
        <v>1.3303020484622272</v>
      </c>
      <c r="D5" s="10">
        <v>2.3407918765158717</v>
      </c>
      <c r="E5" s="10">
        <v>1.8210425104163632</v>
      </c>
      <c r="F5" s="10">
        <v>1.9298871980932715</v>
      </c>
      <c r="G5" s="10">
        <v>1.9208236491807686</v>
      </c>
      <c r="H5" s="10">
        <v>0.68605221543411665</v>
      </c>
      <c r="I5" s="10">
        <v>10.775668540435696</v>
      </c>
      <c r="J5" s="10">
        <v>1.904599584981421</v>
      </c>
    </row>
    <row r="6" spans="1:10" ht="14.45" customHeight="1" x14ac:dyDescent="0.25">
      <c r="A6" s="9" t="s">
        <v>15</v>
      </c>
      <c r="B6" s="10">
        <v>2.0910622479119909</v>
      </c>
      <c r="C6" s="10">
        <v>1.3906898696542274</v>
      </c>
      <c r="D6" s="10">
        <v>2.5841162551379755</v>
      </c>
      <c r="E6" s="10">
        <v>2.3374078147334605</v>
      </c>
      <c r="F6" s="10">
        <v>2.0586848709307519</v>
      </c>
      <c r="G6" s="10">
        <v>1.4853859244829797</v>
      </c>
      <c r="H6" s="10">
        <v>0.33724651708659481</v>
      </c>
      <c r="I6" s="10">
        <v>9.9753550052810702</v>
      </c>
      <c r="J6" s="10">
        <v>2.0504486694951845</v>
      </c>
    </row>
    <row r="7" spans="1:10" ht="14.45" customHeight="1" x14ac:dyDescent="0.25">
      <c r="A7" s="9" t="s">
        <v>16</v>
      </c>
      <c r="B7" s="10">
        <v>2.1926287475887314</v>
      </c>
      <c r="C7" s="10">
        <v>1.141772810493922</v>
      </c>
      <c r="D7" s="10">
        <v>1.9802068741284695</v>
      </c>
      <c r="E7" s="10">
        <v>2.2480577963827564</v>
      </c>
      <c r="F7" s="10">
        <v>1.9848032512446085</v>
      </c>
      <c r="G7" s="10">
        <v>1.0571204461893979</v>
      </c>
      <c r="H7" s="10">
        <v>0.66557955339611963</v>
      </c>
      <c r="I7" s="10">
        <v>13.24961115271617</v>
      </c>
      <c r="J7" s="10">
        <v>1.9301216936084189</v>
      </c>
    </row>
    <row r="8" spans="1:10" ht="14.45" customHeight="1" x14ac:dyDescent="0.25">
      <c r="A8" s="9" t="s">
        <v>17</v>
      </c>
      <c r="B8" s="10">
        <v>1.564591611944389</v>
      </c>
      <c r="C8" s="10">
        <v>1.7844376958002144</v>
      </c>
      <c r="D8" s="10">
        <v>1.9381801801069563</v>
      </c>
      <c r="E8" s="10">
        <v>2.7348652846092838</v>
      </c>
      <c r="F8" s="10">
        <v>2.1175196058408021</v>
      </c>
      <c r="G8" s="10">
        <v>1.0546832153494377</v>
      </c>
      <c r="H8" s="10">
        <v>1.318874077200294</v>
      </c>
      <c r="I8" s="10">
        <v>10.748977432804748</v>
      </c>
      <c r="J8" s="10">
        <v>1.9169043749178818</v>
      </c>
    </row>
    <row r="9" spans="1:10" ht="14.45" customHeight="1" x14ac:dyDescent="0.25">
      <c r="A9" s="9" t="s">
        <v>18</v>
      </c>
      <c r="B9" s="10">
        <v>1.9205819819136518</v>
      </c>
      <c r="C9" s="10">
        <v>1.2175271669050438</v>
      </c>
      <c r="D9" s="10">
        <v>2.3229208406650521</v>
      </c>
      <c r="E9" s="10">
        <v>1.940713486189255</v>
      </c>
      <c r="F9" s="10">
        <v>0.95458559053051084</v>
      </c>
      <c r="G9" s="10">
        <v>8.4184296261375415</v>
      </c>
      <c r="H9" s="10">
        <v>0.32570955827269704</v>
      </c>
      <c r="I9" s="10">
        <v>11.486142789163646</v>
      </c>
      <c r="J9" s="10">
        <v>1.9812781904428878</v>
      </c>
    </row>
    <row r="10" spans="1:10" ht="14.45" customHeight="1" x14ac:dyDescent="0.25">
      <c r="A10" s="9" t="s">
        <v>19</v>
      </c>
      <c r="B10" s="10">
        <v>1.7378576849032301</v>
      </c>
      <c r="C10" s="10">
        <v>1.2299842034885866</v>
      </c>
      <c r="D10" s="10">
        <v>2.4320095695072839</v>
      </c>
      <c r="E10" s="10">
        <v>1.3456263778653432</v>
      </c>
      <c r="F10" s="10">
        <v>1.6304381055124433</v>
      </c>
      <c r="G10" s="10">
        <v>1.2617527006765097</v>
      </c>
      <c r="H10" s="10">
        <v>0.64380100111055671</v>
      </c>
      <c r="I10" s="10">
        <v>9.6080964225854313</v>
      </c>
      <c r="J10" s="10">
        <v>1.7403089206544065</v>
      </c>
    </row>
    <row r="11" spans="1:10" ht="14.45" customHeight="1" x14ac:dyDescent="0.25">
      <c r="A11" s="9" t="s">
        <v>20</v>
      </c>
      <c r="B11" s="10">
        <v>1.7848702287789289</v>
      </c>
      <c r="C11" s="10">
        <v>0.98121389677978677</v>
      </c>
      <c r="D11" s="10">
        <v>2.2482586349401874</v>
      </c>
      <c r="E11" s="10">
        <v>1.9879310497159468</v>
      </c>
      <c r="F11" s="10">
        <v>1.9607803364834282</v>
      </c>
      <c r="G11" s="10">
        <v>0.84349925666628001</v>
      </c>
      <c r="H11" s="10">
        <v>0.32228850622500249</v>
      </c>
      <c r="I11" s="10">
        <v>5.751363334535891</v>
      </c>
      <c r="J11" s="10">
        <v>1.6963799683673759</v>
      </c>
    </row>
    <row r="12" spans="1:10" ht="14.45" customHeight="1" x14ac:dyDescent="0.25">
      <c r="A12" s="9" t="s">
        <v>21</v>
      </c>
      <c r="B12" s="10">
        <v>1.861554018984696</v>
      </c>
      <c r="C12" s="10">
        <v>1.2096743707803155</v>
      </c>
      <c r="D12" s="10">
        <v>1.9839504245799786</v>
      </c>
      <c r="E12" s="10">
        <v>1.9020932808283129</v>
      </c>
      <c r="F12" s="10">
        <v>2.5554086569175585</v>
      </c>
      <c r="G12" s="10">
        <v>1.4785088182490231</v>
      </c>
      <c r="H12" s="10">
        <v>0.64040986231187969</v>
      </c>
      <c r="I12" s="10">
        <v>9.2597355831061261</v>
      </c>
      <c r="J12" s="10">
        <v>1.8283275293735251</v>
      </c>
    </row>
    <row r="13" spans="1:10" ht="14.45" customHeight="1" x14ac:dyDescent="0.25">
      <c r="A13" s="9" t="s">
        <v>43</v>
      </c>
      <c r="B13" s="10">
        <v>1.7628784904019066</v>
      </c>
      <c r="C13" s="10">
        <v>1.3468500064456392</v>
      </c>
      <c r="D13" s="10">
        <v>2.2694406317203453</v>
      </c>
      <c r="E13" s="10">
        <v>2.3576501729389983</v>
      </c>
      <c r="F13" s="10">
        <v>1.7388768728038322</v>
      </c>
      <c r="G13" s="10">
        <v>1.90156646819947</v>
      </c>
      <c r="H13" s="10">
        <v>0.95107963389774619</v>
      </c>
      <c r="I13" s="10">
        <v>3.5396977098155813</v>
      </c>
      <c r="J13" s="10">
        <v>1.8182577390916426</v>
      </c>
    </row>
    <row r="14" spans="1:10" ht="14.45" customHeight="1" x14ac:dyDescent="0.25">
      <c r="A14" s="9" t="s">
        <v>22</v>
      </c>
      <c r="B14" s="10">
        <v>1.8041409197510407</v>
      </c>
      <c r="C14" s="10">
        <v>1.2048562046395419</v>
      </c>
      <c r="D14" s="10">
        <v>1.9504363041210739</v>
      </c>
      <c r="E14" s="10">
        <v>1.4795002036954745</v>
      </c>
      <c r="F14" s="10">
        <v>1.5332014780062246</v>
      </c>
      <c r="G14" s="10">
        <v>1.6906170752324601</v>
      </c>
      <c r="H14" s="10">
        <v>0</v>
      </c>
      <c r="I14" s="10">
        <v>8.4980879302157017</v>
      </c>
      <c r="J14" s="10">
        <v>1.6665764590798533</v>
      </c>
    </row>
    <row r="15" spans="1:10" ht="14.45" customHeight="1" x14ac:dyDescent="0.25">
      <c r="A15" s="9" t="s">
        <v>23</v>
      </c>
      <c r="B15" s="10">
        <v>1.6924642951023439</v>
      </c>
      <c r="C15" s="10">
        <v>1.7953276389437463</v>
      </c>
      <c r="D15" s="10">
        <v>2.1045618316112389</v>
      </c>
      <c r="E15" s="10">
        <v>1.72076472870319</v>
      </c>
      <c r="F15" s="10">
        <v>2.1885828925770565</v>
      </c>
      <c r="G15" s="10">
        <v>2.1101943488995336</v>
      </c>
      <c r="H15" s="10">
        <v>0.92915502641897463</v>
      </c>
      <c r="I15" s="10">
        <v>11.895851817339196</v>
      </c>
      <c r="J15" s="10">
        <v>1.9394978794737214</v>
      </c>
    </row>
    <row r="16" spans="1:10" ht="14.45" customHeight="1" x14ac:dyDescent="0.25">
      <c r="A16" s="9" t="s">
        <v>24</v>
      </c>
      <c r="B16" s="10">
        <v>1.5910438475016293</v>
      </c>
      <c r="C16" s="10">
        <v>1.4447812848811481</v>
      </c>
      <c r="D16" s="10">
        <v>1.8914875225323451</v>
      </c>
      <c r="E16" s="10">
        <v>1.6506672306446373</v>
      </c>
      <c r="F16" s="10">
        <v>1.4514525411305363</v>
      </c>
      <c r="G16" s="10">
        <v>1.260509497939067</v>
      </c>
      <c r="H16" s="10">
        <v>0.92038656235618954</v>
      </c>
      <c r="I16" s="10">
        <v>8.9308307161037774</v>
      </c>
      <c r="J16" s="10">
        <v>1.6628037084195149</v>
      </c>
    </row>
    <row r="17" spans="1:10" ht="14.45" customHeight="1" x14ac:dyDescent="0.25">
      <c r="A17" s="9" t="s">
        <v>25</v>
      </c>
      <c r="B17" s="10">
        <v>1.2811799637320562</v>
      </c>
      <c r="C17" s="10">
        <v>1.5101498395159685</v>
      </c>
      <c r="D17" s="10">
        <v>1.6629009438942499</v>
      </c>
      <c r="E17" s="10">
        <v>1.8818694592931293</v>
      </c>
      <c r="F17" s="10">
        <v>1.8363943184583207</v>
      </c>
      <c r="G17" s="10">
        <v>0.62316814530619369</v>
      </c>
      <c r="H17" s="10">
        <v>0.91576209721730428</v>
      </c>
      <c r="I17" s="10">
        <v>5.9491938842286869</v>
      </c>
      <c r="J17" s="10">
        <v>1.5382943241226488</v>
      </c>
    </row>
    <row r="18" spans="1:10" ht="14.45" customHeight="1" x14ac:dyDescent="0.25">
      <c r="A18" s="9" t="s">
        <v>26</v>
      </c>
      <c r="B18" s="10">
        <v>1.2145373827109254</v>
      </c>
      <c r="C18" s="10">
        <v>1.0288175839853044</v>
      </c>
      <c r="D18" s="10">
        <v>1.3945016864431969</v>
      </c>
      <c r="E18" s="10">
        <v>1.454187332423714</v>
      </c>
      <c r="F18" s="10">
        <v>1.3702545149886269</v>
      </c>
      <c r="G18" s="10">
        <v>2.2690798674857358</v>
      </c>
      <c r="H18" s="10">
        <v>0.9104759361210083</v>
      </c>
      <c r="I18" s="10">
        <v>5.8864792477079524</v>
      </c>
      <c r="J18" s="10">
        <v>1.3069937183986253</v>
      </c>
    </row>
    <row r="19" spans="1:10" ht="14.45" customHeight="1" x14ac:dyDescent="0.25">
      <c r="A19" s="9" t="s">
        <v>27</v>
      </c>
      <c r="B19" s="10">
        <v>1.3247945117187006</v>
      </c>
      <c r="C19" s="10">
        <v>1.4532560201130633</v>
      </c>
      <c r="D19" s="10">
        <v>1.5135557839903637</v>
      </c>
      <c r="E19" s="10">
        <v>1.6256670161029705</v>
      </c>
      <c r="F19" s="10">
        <v>1.424084637233858</v>
      </c>
      <c r="G19" s="10">
        <v>0.61463066843133962</v>
      </c>
      <c r="H19" s="10">
        <v>1.4992278976327191</v>
      </c>
      <c r="I19" s="10">
        <v>7.7151192227017376</v>
      </c>
      <c r="J19" s="10">
        <v>1.4819159726073001</v>
      </c>
    </row>
    <row r="20" spans="1:10" ht="14.45" customHeight="1" x14ac:dyDescent="0.25">
      <c r="A20" s="9" t="s">
        <v>28</v>
      </c>
      <c r="B20" s="10">
        <v>1.3557004255720466</v>
      </c>
      <c r="C20" s="10">
        <v>0.92085270960909804</v>
      </c>
      <c r="D20" s="10">
        <v>1.4053791503373527</v>
      </c>
      <c r="E20" s="10">
        <v>1.3000351009477256</v>
      </c>
      <c r="F20" s="10">
        <v>0.76859027733299179</v>
      </c>
      <c r="G20" s="10">
        <v>1.8310733141409723</v>
      </c>
      <c r="H20" s="10">
        <v>1.1820994677597148</v>
      </c>
      <c r="I20" s="10">
        <v>8.5296333679257348</v>
      </c>
      <c r="J20" s="10">
        <v>1.2895377235111862</v>
      </c>
    </row>
    <row r="21" spans="1:10" ht="14.45" customHeight="1" x14ac:dyDescent="0.25">
      <c r="A21" s="9" t="s">
        <v>29</v>
      </c>
      <c r="B21" s="10">
        <v>1.4236215421249614</v>
      </c>
      <c r="C21" s="10">
        <v>0.8462347266652217</v>
      </c>
      <c r="D21" s="10">
        <v>1.3701956014317342</v>
      </c>
      <c r="E21" s="10">
        <v>1.4051482759299037</v>
      </c>
      <c r="F21" s="10">
        <v>1.1403310381003606</v>
      </c>
      <c r="G21" s="10">
        <v>1.0083531978913318</v>
      </c>
      <c r="H21" s="10">
        <v>0.87164706429268757</v>
      </c>
      <c r="I21" s="10">
        <v>8.3095587624297149</v>
      </c>
      <c r="J21" s="10">
        <v>1.299002798851415</v>
      </c>
    </row>
    <row r="22" spans="1:10" ht="14.45" customHeight="1" x14ac:dyDescent="0.25">
      <c r="A22" s="9" t="s">
        <v>30</v>
      </c>
      <c r="B22" s="10">
        <v>1.1425662781274823</v>
      </c>
      <c r="C22" s="10">
        <v>0.97867891520970551</v>
      </c>
      <c r="D22" s="10">
        <v>1.1226623188449862</v>
      </c>
      <c r="E22" s="10">
        <v>1.3581248460791842</v>
      </c>
      <c r="F22" s="10">
        <v>1.6897389040478636</v>
      </c>
      <c r="G22" s="10">
        <v>1.594343270077764</v>
      </c>
      <c r="H22" s="10">
        <v>1.7089099717745035</v>
      </c>
      <c r="I22" s="10">
        <v>4.9432425873830477</v>
      </c>
      <c r="J22" s="10">
        <v>1.219987776840022</v>
      </c>
    </row>
    <row r="23" spans="1:10" ht="14.45" customHeight="1" x14ac:dyDescent="0.25">
      <c r="A23" s="9" t="s">
        <v>31</v>
      </c>
      <c r="B23" s="10">
        <v>1.182848027685403</v>
      </c>
      <c r="C23" s="10">
        <v>1.1994281864516652</v>
      </c>
      <c r="D23" s="10">
        <v>1.3737980983886722</v>
      </c>
      <c r="E23" s="10">
        <v>1.1927127899009917</v>
      </c>
      <c r="F23" s="10">
        <v>1.2974351560443795</v>
      </c>
      <c r="G23" s="10">
        <v>1.1846914175030259</v>
      </c>
      <c r="H23" s="10">
        <v>1.3971983378928572</v>
      </c>
      <c r="I23" s="10">
        <v>6.1462005505239627</v>
      </c>
      <c r="J23" s="10">
        <v>1.2896957017872301</v>
      </c>
    </row>
    <row r="24" spans="1:10" ht="14.45" customHeight="1" x14ac:dyDescent="0.25">
      <c r="A24" s="9" t="s">
        <v>32</v>
      </c>
      <c r="B24" s="10">
        <v>1.0724396790981923</v>
      </c>
      <c r="C24" s="10">
        <v>0.85521236469676076</v>
      </c>
      <c r="D24" s="10">
        <v>1.1719942067424827</v>
      </c>
      <c r="E24" s="10">
        <v>1.4229885087209793</v>
      </c>
      <c r="F24" s="10">
        <v>1.3476411991066364</v>
      </c>
      <c r="G24" s="10">
        <v>0.9799713456378536</v>
      </c>
      <c r="H24" s="10">
        <v>0</v>
      </c>
      <c r="I24" s="10">
        <v>4.7763993764627717</v>
      </c>
      <c r="J24" s="10">
        <v>1.1139941158560194</v>
      </c>
    </row>
    <row r="25" spans="1:10" ht="14.45" customHeight="1" x14ac:dyDescent="0.25">
      <c r="A25" s="9" t="s">
        <v>33</v>
      </c>
      <c r="B25" s="10">
        <v>1.1296754442448684</v>
      </c>
      <c r="C25" s="10">
        <v>1.0729962956591219</v>
      </c>
      <c r="D25" s="10">
        <v>1.1065254238600963</v>
      </c>
      <c r="E25" s="10">
        <v>1.4250106980582553</v>
      </c>
      <c r="F25" s="10">
        <v>1.1534844640820114</v>
      </c>
      <c r="G25" s="10">
        <v>0.97706057189309403</v>
      </c>
      <c r="H25" s="10">
        <v>1.0750665197409091</v>
      </c>
      <c r="I25" s="10">
        <v>6.4390947491328676</v>
      </c>
      <c r="J25" s="10">
        <v>1.1943772625734514</v>
      </c>
    </row>
    <row r="26" spans="1:10" ht="14.45" customHeight="1" x14ac:dyDescent="0.25">
      <c r="A26" s="9" t="s">
        <v>34</v>
      </c>
      <c r="B26" s="10">
        <v>1.0199656230786398</v>
      </c>
      <c r="C26" s="10">
        <v>0.87572023610818717</v>
      </c>
      <c r="D26" s="10">
        <v>1.0409203123454884</v>
      </c>
      <c r="E26" s="10">
        <v>1.7090615665014166</v>
      </c>
      <c r="F26" s="10">
        <v>1.2627158492485639</v>
      </c>
      <c r="G26" s="10">
        <v>1.9538386090232174</v>
      </c>
      <c r="H26" s="10">
        <v>0.52657630617252749</v>
      </c>
      <c r="I26" s="10">
        <v>7.1210750309976207</v>
      </c>
      <c r="J26" s="10">
        <v>1.155790885241174</v>
      </c>
    </row>
    <row r="27" spans="1:10" ht="14.45" customHeight="1" x14ac:dyDescent="0.25">
      <c r="A27" s="9" t="s">
        <v>35</v>
      </c>
      <c r="B27" s="10">
        <v>1.0999420786598091</v>
      </c>
      <c r="C27" s="10">
        <v>0.96012317008667691</v>
      </c>
      <c r="D27" s="10">
        <v>0.83236597467174367</v>
      </c>
      <c r="E27" s="10">
        <v>1.1190206331418742</v>
      </c>
      <c r="F27" s="10">
        <v>0.89389363380872588</v>
      </c>
      <c r="G27" s="10">
        <v>1.5594085942906153</v>
      </c>
      <c r="H27" s="10">
        <v>0.25885410464953745</v>
      </c>
      <c r="I27" s="10">
        <v>7.0159799260433173</v>
      </c>
      <c r="J27" s="10">
        <v>1.0558947319308618</v>
      </c>
    </row>
    <row r="28" spans="1:10" ht="14.45" customHeight="1" x14ac:dyDescent="0.25">
      <c r="A28" s="9" t="s">
        <v>36</v>
      </c>
      <c r="B28" s="10">
        <v>1.0050023994432287</v>
      </c>
      <c r="C28" s="10">
        <v>0.83927653020254089</v>
      </c>
      <c r="D28" s="10">
        <v>1.1164327740005136</v>
      </c>
      <c r="E28" s="10">
        <v>1.3050601929353534</v>
      </c>
      <c r="F28" s="10">
        <v>1.0631342260117052</v>
      </c>
      <c r="G28" s="10">
        <v>1.1672243405182476</v>
      </c>
      <c r="H28" s="10">
        <v>1.2755720302769777</v>
      </c>
      <c r="I28" s="10">
        <v>4.1194135602855573</v>
      </c>
      <c r="J28" s="10">
        <v>1.0617448630478143</v>
      </c>
    </row>
    <row r="29" spans="1:10" ht="14.45" customHeight="1" x14ac:dyDescent="0.25">
      <c r="A29" s="9" t="s">
        <v>37</v>
      </c>
      <c r="B29" s="10">
        <v>0.71694857301814885</v>
      </c>
      <c r="C29" s="10">
        <v>1.0503772413450145</v>
      </c>
      <c r="D29" s="10">
        <v>0.99897334676674987</v>
      </c>
      <c r="E29" s="10">
        <v>1.2560126700278089</v>
      </c>
      <c r="F29" s="10">
        <v>1.2309950484689647</v>
      </c>
      <c r="G29" s="10">
        <v>1.1634806687686883</v>
      </c>
      <c r="H29" s="10">
        <v>0.75211720994599807</v>
      </c>
      <c r="I29" s="10">
        <v>2.4581097136302184</v>
      </c>
      <c r="J29" s="10">
        <v>0.97979614486490307</v>
      </c>
    </row>
    <row r="30" spans="1:10" ht="14.45" customHeight="1" x14ac:dyDescent="0.25">
      <c r="A30" s="9" t="s">
        <v>39</v>
      </c>
      <c r="B30" s="10">
        <v>0.91076725727571561</v>
      </c>
      <c r="C30" s="10">
        <v>0.93011605122117014</v>
      </c>
      <c r="D30" s="10">
        <v>0.71678143020013152</v>
      </c>
      <c r="E30" s="10">
        <v>1.5566588807778314</v>
      </c>
      <c r="F30" s="10">
        <v>1.2212284395026693</v>
      </c>
      <c r="G30" s="10">
        <v>2.29893425239616</v>
      </c>
      <c r="H30" s="10">
        <v>0.24457173044282157</v>
      </c>
      <c r="I30" s="10">
        <v>2.8447767866214209</v>
      </c>
      <c r="J30" s="10">
        <v>1.0047133770081556</v>
      </c>
    </row>
    <row r="31" spans="1:10" s="7" customFormat="1" ht="14.45" customHeight="1" x14ac:dyDescent="0.25">
      <c r="A31" s="9" t="s">
        <v>38</v>
      </c>
      <c r="B31" s="10">
        <v>0.79737287155234327</v>
      </c>
      <c r="C31" s="10">
        <v>0.80211254425380729</v>
      </c>
      <c r="D31" s="10">
        <v>0.66519316302372622</v>
      </c>
      <c r="E31" s="10">
        <v>1.2692659181331176</v>
      </c>
      <c r="F31" s="10">
        <v>0.80661237781262851</v>
      </c>
      <c r="G31" s="10">
        <v>0.37625032686747145</v>
      </c>
      <c r="H31" s="10">
        <v>0.23796718908396911</v>
      </c>
      <c r="I31" s="10">
        <v>2.4305077330654372</v>
      </c>
      <c r="J31" s="10">
        <v>0.81990327726245038</v>
      </c>
    </row>
    <row r="32" spans="1:10" s="17" customFormat="1" ht="14.45" customHeight="1" x14ac:dyDescent="0.25">
      <c r="A32" s="9" t="s">
        <v>44</v>
      </c>
      <c r="B32" s="10">
        <v>1.0245435658414177</v>
      </c>
      <c r="C32" s="10">
        <v>0.7562084326499936</v>
      </c>
      <c r="D32" s="10">
        <v>0.832270866913151</v>
      </c>
      <c r="E32" s="10">
        <v>1.4413572426684227</v>
      </c>
      <c r="F32" s="10">
        <v>0.96826648972071216</v>
      </c>
      <c r="G32" s="10">
        <v>0.73674729751881929</v>
      </c>
      <c r="H32" s="10">
        <v>0.46429781919314328</v>
      </c>
      <c r="I32" s="10">
        <v>3.2530904359141184</v>
      </c>
      <c r="J32" s="10">
        <v>0.96237434453160609</v>
      </c>
    </row>
    <row r="33" spans="1:10" s="17" customFormat="1" ht="14.45" customHeight="1" x14ac:dyDescent="0.25">
      <c r="A33" s="9" t="s">
        <v>46</v>
      </c>
      <c r="B33" s="10">
        <v>1.1621637560440243</v>
      </c>
      <c r="C33" s="10">
        <v>1.0622074187601005</v>
      </c>
      <c r="D33" s="10">
        <v>1.0331905645918575</v>
      </c>
      <c r="E33" s="10">
        <v>1.2645050820087333</v>
      </c>
      <c r="F33" s="10">
        <v>0.7869908169414388</v>
      </c>
      <c r="G33" s="10">
        <v>0.90360357104131284</v>
      </c>
      <c r="H33" s="10">
        <v>0.45426979537417062</v>
      </c>
      <c r="I33" s="10">
        <v>3.2492191720177241</v>
      </c>
      <c r="J33" s="10">
        <v>1.0971585630796425</v>
      </c>
    </row>
    <row r="34" spans="1:10" s="24" customFormat="1" ht="14.45" customHeight="1" x14ac:dyDescent="0.25">
      <c r="A34" s="23" t="s">
        <v>47</v>
      </c>
      <c r="B34" s="21">
        <v>0.7906798611368494</v>
      </c>
      <c r="C34" s="21">
        <v>0.91363207579491701</v>
      </c>
      <c r="D34" s="21">
        <v>0.86800046833447497</v>
      </c>
      <c r="E34" s="21">
        <v>1.0996313669114324</v>
      </c>
      <c r="F34" s="21">
        <v>0.66870473008290821</v>
      </c>
      <c r="G34" s="21">
        <v>1.0678417672069354</v>
      </c>
      <c r="H34" s="21">
        <v>1.3403328493242488</v>
      </c>
      <c r="I34" s="21">
        <v>2.8246421783640479</v>
      </c>
      <c r="J34" s="21">
        <v>0.89736143744505126</v>
      </c>
    </row>
    <row r="35" spans="1:10" s="24" customFormat="1" ht="14.45" customHeight="1" x14ac:dyDescent="0.25">
      <c r="A35" s="23" t="s">
        <v>49</v>
      </c>
      <c r="B35" s="21">
        <v>0.94861967828980387</v>
      </c>
      <c r="C35" s="21">
        <v>0.88481899273121201</v>
      </c>
      <c r="D35" s="21">
        <v>0.81909879321984302</v>
      </c>
      <c r="E35" s="21">
        <v>0.97711382290354809</v>
      </c>
      <c r="F35" s="21">
        <v>0.49783194189305574</v>
      </c>
      <c r="G35" s="21">
        <v>1.4044721905728317</v>
      </c>
      <c r="H35" s="21">
        <v>1.5350708873806209</v>
      </c>
      <c r="I35" s="21">
        <v>2.7944111776447107</v>
      </c>
      <c r="J35" s="21">
        <v>0.91565871459752046</v>
      </c>
    </row>
    <row r="36" spans="1:10" s="17" customFormat="1" ht="14.45" customHeight="1" x14ac:dyDescent="0.25">
      <c r="A36" s="9" t="s">
        <v>51</v>
      </c>
      <c r="B36" s="30">
        <v>0.78653947798947932</v>
      </c>
      <c r="C36" s="30">
        <v>0.79099814264681412</v>
      </c>
      <c r="D36" s="30">
        <v>1.0229364674618788</v>
      </c>
      <c r="E36" s="30">
        <v>1.4791216693789766</v>
      </c>
      <c r="F36" s="30">
        <v>0.65210763906059555</v>
      </c>
      <c r="G36" s="30">
        <v>0.87207831960972748</v>
      </c>
      <c r="H36" s="30">
        <v>0.8586030956934616</v>
      </c>
      <c r="I36" s="30">
        <v>4.7004629956050668</v>
      </c>
      <c r="J36" s="30">
        <v>0.94223903730525727</v>
      </c>
    </row>
    <row r="37" spans="1:10" s="34" customFormat="1" ht="14.45" customHeight="1" x14ac:dyDescent="0.25">
      <c r="A37" s="23" t="s">
        <v>52</v>
      </c>
      <c r="B37" s="30">
        <v>1.0192793126359581</v>
      </c>
      <c r="C37" s="30">
        <v>0.93</v>
      </c>
      <c r="D37" s="30">
        <v>0.90637573697411167</v>
      </c>
      <c r="E37" s="30">
        <v>1.7360833347233346</v>
      </c>
      <c r="F37" s="30">
        <v>1.0155339276522941</v>
      </c>
      <c r="G37" s="30">
        <v>1.2190577032256267</v>
      </c>
      <c r="H37" s="30">
        <v>0.84234998799651262</v>
      </c>
      <c r="I37" s="30">
        <v>2.3153239717067411</v>
      </c>
      <c r="J37" s="30">
        <v>1.0572526418332242</v>
      </c>
    </row>
    <row r="38" spans="1:10" ht="14.45" customHeight="1" x14ac:dyDescent="0.25">
      <c r="A38" s="44" t="s">
        <v>55</v>
      </c>
      <c r="B38" s="45">
        <v>1.0537178326288645</v>
      </c>
      <c r="C38" s="45">
        <v>1.1986900030680756</v>
      </c>
      <c r="D38" s="45">
        <v>0.69406639083163213</v>
      </c>
      <c r="E38" s="45">
        <v>1.1297936897034921</v>
      </c>
      <c r="F38" s="45">
        <v>0.74024332855700137</v>
      </c>
      <c r="G38" s="45">
        <v>0.86883841516922367</v>
      </c>
      <c r="H38" s="45">
        <v>0</v>
      </c>
      <c r="I38" s="45">
        <v>4.9570263942590005</v>
      </c>
      <c r="J38" s="45">
        <v>1.0185219122394793</v>
      </c>
    </row>
    <row r="39" spans="1:10" ht="14.45" customHeight="1" x14ac:dyDescent="0.25">
      <c r="A39" s="50" t="s">
        <v>56</v>
      </c>
      <c r="B39" s="25"/>
      <c r="C39" s="25"/>
      <c r="D39" s="25"/>
      <c r="E39" s="25"/>
      <c r="F39" s="25"/>
      <c r="G39" s="25"/>
      <c r="H39" s="25"/>
      <c r="I39" s="25"/>
      <c r="J39" s="56"/>
    </row>
    <row r="40" spans="1:10" ht="14.45" customHeight="1" x14ac:dyDescent="0.25">
      <c r="A40" s="18"/>
      <c r="B40" s="18"/>
      <c r="C40" s="18"/>
      <c r="D40" s="18"/>
      <c r="E40" s="18"/>
      <c r="F40" s="18"/>
      <c r="G40" s="18"/>
    </row>
    <row r="41" spans="1:10" ht="14.45" customHeight="1" x14ac:dyDescent="0.25">
      <c r="A41" s="18"/>
      <c r="B41" s="18"/>
      <c r="C41" s="18"/>
      <c r="D41" s="18"/>
      <c r="E41" s="18"/>
      <c r="F41" s="18"/>
      <c r="G41" s="18"/>
      <c r="H41" s="17"/>
      <c r="I41" s="17"/>
      <c r="J41" s="17"/>
    </row>
    <row r="42" spans="1:10" ht="14.45" customHeight="1" x14ac:dyDescent="0.25">
      <c r="A42" s="18"/>
      <c r="B42" s="18"/>
      <c r="C42" s="18"/>
      <c r="D42" s="18"/>
      <c r="E42" s="18"/>
      <c r="F42" s="18"/>
      <c r="G42" s="18"/>
      <c r="H42" s="17"/>
      <c r="I42" s="17"/>
      <c r="J42" s="17"/>
    </row>
    <row r="43" spans="1:10" ht="14.45" customHeight="1" x14ac:dyDescent="0.25">
      <c r="A43" s="18"/>
      <c r="B43" s="18"/>
      <c r="C43" s="18"/>
      <c r="D43" s="18"/>
      <c r="E43" s="18"/>
      <c r="F43" s="18"/>
      <c r="G43" s="18"/>
      <c r="H43" s="17"/>
      <c r="I43" s="17"/>
      <c r="J43" s="17"/>
    </row>
    <row r="44" spans="1:10" ht="14.45" customHeight="1" x14ac:dyDescent="0.25">
      <c r="A44" s="18"/>
      <c r="B44" s="18"/>
      <c r="C44" s="18"/>
      <c r="D44" s="18"/>
      <c r="E44" s="18"/>
      <c r="F44" s="18"/>
      <c r="G44" s="18"/>
      <c r="H44" s="17"/>
      <c r="I44" s="17"/>
      <c r="J44" s="17"/>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E42"/>
  <sheetViews>
    <sheetView showGridLines="0" zoomScaleNormal="100" workbookViewId="0"/>
  </sheetViews>
  <sheetFormatPr defaultRowHeight="14.45" customHeight="1" x14ac:dyDescent="0.25"/>
  <cols>
    <col min="1" max="1" width="9.5703125" customWidth="1"/>
  </cols>
  <sheetData>
    <row r="1" spans="1:5" s="58" customFormat="1" ht="14.45" customHeight="1" x14ac:dyDescent="0.25">
      <c r="A1" s="59" t="s">
        <v>66</v>
      </c>
    </row>
    <row r="2" spans="1:5" ht="15" x14ac:dyDescent="0.25">
      <c r="A2" s="13"/>
      <c r="B2" s="64" t="s">
        <v>10</v>
      </c>
      <c r="C2" s="64"/>
      <c r="D2" s="64" t="s">
        <v>11</v>
      </c>
      <c r="E2" s="64"/>
    </row>
    <row r="3" spans="1:5" ht="26.25" x14ac:dyDescent="0.25">
      <c r="A3" s="13"/>
      <c r="B3" s="6" t="s">
        <v>41</v>
      </c>
      <c r="C3" s="14" t="s">
        <v>42</v>
      </c>
      <c r="D3" s="6" t="s">
        <v>41</v>
      </c>
      <c r="E3" s="14" t="s">
        <v>42</v>
      </c>
    </row>
    <row r="4" spans="1:5" ht="14.45" customHeight="1" x14ac:dyDescent="0.25">
      <c r="A4" s="12" t="s">
        <v>12</v>
      </c>
      <c r="B4" s="18">
        <v>215</v>
      </c>
      <c r="C4" s="15">
        <v>2.5499999999999998</v>
      </c>
      <c r="D4" s="18">
        <v>115</v>
      </c>
      <c r="E4" s="15">
        <v>1.35</v>
      </c>
    </row>
    <row r="5" spans="1:5" ht="14.45" customHeight="1" x14ac:dyDescent="0.25">
      <c r="A5" s="12" t="s">
        <v>13</v>
      </c>
      <c r="B5" s="18">
        <v>204</v>
      </c>
      <c r="C5" s="15">
        <v>2.38</v>
      </c>
      <c r="D5" s="18">
        <v>148</v>
      </c>
      <c r="E5" s="15">
        <v>1.72</v>
      </c>
    </row>
    <row r="6" spans="1:5" ht="14.45" customHeight="1" x14ac:dyDescent="0.25">
      <c r="A6" s="12" t="s">
        <v>14</v>
      </c>
      <c r="B6" s="18">
        <v>202</v>
      </c>
      <c r="C6" s="15">
        <v>2.33</v>
      </c>
      <c r="D6" s="18">
        <v>129</v>
      </c>
      <c r="E6" s="15">
        <v>1.48</v>
      </c>
    </row>
    <row r="7" spans="1:5" ht="14.45" customHeight="1" x14ac:dyDescent="0.25">
      <c r="A7" s="12" t="s">
        <v>15</v>
      </c>
      <c r="B7" s="18">
        <v>219</v>
      </c>
      <c r="C7" s="15">
        <v>2.5</v>
      </c>
      <c r="D7" s="18">
        <v>141</v>
      </c>
      <c r="E7" s="15">
        <v>1.6</v>
      </c>
    </row>
    <row r="8" spans="1:5" ht="14.45" customHeight="1" x14ac:dyDescent="0.25">
      <c r="A8" s="12" t="s">
        <v>16</v>
      </c>
      <c r="B8" s="18">
        <v>218</v>
      </c>
      <c r="C8" s="15">
        <v>2.4700000000000002</v>
      </c>
      <c r="D8" s="18">
        <v>124</v>
      </c>
      <c r="E8" s="15">
        <v>1.39</v>
      </c>
    </row>
    <row r="9" spans="1:5" ht="14.45" customHeight="1" x14ac:dyDescent="0.25">
      <c r="A9" s="12" t="s">
        <v>17</v>
      </c>
      <c r="B9" s="18">
        <v>218</v>
      </c>
      <c r="C9" s="15">
        <v>2.4500000000000002</v>
      </c>
      <c r="D9" s="18">
        <v>122</v>
      </c>
      <c r="E9" s="15">
        <v>1.36</v>
      </c>
    </row>
    <row r="10" spans="1:5" ht="14.45" customHeight="1" x14ac:dyDescent="0.25">
      <c r="A10" s="12" t="s">
        <v>18</v>
      </c>
      <c r="B10" s="18">
        <v>232</v>
      </c>
      <c r="C10" s="15">
        <v>2.57</v>
      </c>
      <c r="D10" s="18">
        <v>126</v>
      </c>
      <c r="E10" s="15">
        <v>1.38</v>
      </c>
    </row>
    <row r="11" spans="1:5" ht="14.45" customHeight="1" x14ac:dyDescent="0.25">
      <c r="A11" s="12" t="s">
        <v>19</v>
      </c>
      <c r="B11" s="18">
        <v>209</v>
      </c>
      <c r="C11" s="15">
        <v>2.29</v>
      </c>
      <c r="D11" s="18">
        <v>110</v>
      </c>
      <c r="E11" s="15">
        <v>1.19</v>
      </c>
    </row>
    <row r="12" spans="1:5" ht="14.45" customHeight="1" x14ac:dyDescent="0.25">
      <c r="A12" s="12" t="s">
        <v>20</v>
      </c>
      <c r="B12" s="18">
        <v>201</v>
      </c>
      <c r="C12" s="15">
        <v>2.19</v>
      </c>
      <c r="D12" s="18">
        <v>113</v>
      </c>
      <c r="E12" s="15">
        <v>1.21</v>
      </c>
    </row>
    <row r="13" spans="1:5" ht="14.45" customHeight="1" x14ac:dyDescent="0.25">
      <c r="A13" s="12" t="s">
        <v>21</v>
      </c>
      <c r="B13" s="18">
        <v>222</v>
      </c>
      <c r="C13" s="15">
        <v>2.39</v>
      </c>
      <c r="D13" s="18">
        <v>120</v>
      </c>
      <c r="E13" s="15">
        <v>1.27</v>
      </c>
    </row>
    <row r="14" spans="1:5" ht="14.45" customHeight="1" x14ac:dyDescent="0.25">
      <c r="A14" s="12" t="s">
        <v>43</v>
      </c>
      <c r="B14" s="18">
        <v>206</v>
      </c>
      <c r="C14" s="15">
        <v>2.19</v>
      </c>
      <c r="D14" s="18">
        <v>138</v>
      </c>
      <c r="E14" s="15">
        <v>1.45</v>
      </c>
    </row>
    <row r="15" spans="1:5" ht="14.45" customHeight="1" x14ac:dyDescent="0.25">
      <c r="A15" s="12" t="s">
        <v>22</v>
      </c>
      <c r="B15" s="18">
        <v>192</v>
      </c>
      <c r="C15" s="15">
        <v>2.02</v>
      </c>
      <c r="D15" s="18">
        <v>127</v>
      </c>
      <c r="E15" s="15">
        <v>1.32</v>
      </c>
    </row>
    <row r="16" spans="1:5" ht="14.45" customHeight="1" x14ac:dyDescent="0.25">
      <c r="A16" s="12" t="s">
        <v>23</v>
      </c>
      <c r="B16" s="18">
        <v>240</v>
      </c>
      <c r="C16" s="15">
        <v>2.5</v>
      </c>
      <c r="D16" s="18">
        <v>136</v>
      </c>
      <c r="E16" s="15">
        <v>1.39</v>
      </c>
    </row>
    <row r="17" spans="1:5" ht="14.45" customHeight="1" x14ac:dyDescent="0.25">
      <c r="A17" s="12" t="s">
        <v>24</v>
      </c>
      <c r="B17" s="18">
        <v>217</v>
      </c>
      <c r="C17" s="15">
        <v>2.23</v>
      </c>
      <c r="D17" s="18">
        <v>109</v>
      </c>
      <c r="E17" s="15">
        <v>1.1000000000000001</v>
      </c>
    </row>
    <row r="18" spans="1:5" ht="14.45" customHeight="1" x14ac:dyDescent="0.25">
      <c r="A18" s="12" t="s">
        <v>25</v>
      </c>
      <c r="B18" s="18">
        <v>196</v>
      </c>
      <c r="C18" s="15">
        <v>1.99</v>
      </c>
      <c r="D18" s="18">
        <v>109</v>
      </c>
      <c r="E18" s="15">
        <v>1.0900000000000001</v>
      </c>
    </row>
    <row r="19" spans="1:5" ht="14.45" customHeight="1" x14ac:dyDescent="0.25">
      <c r="A19" s="12" t="s">
        <v>26</v>
      </c>
      <c r="B19" s="18">
        <v>175</v>
      </c>
      <c r="C19" s="15">
        <v>1.76</v>
      </c>
      <c r="D19" s="18">
        <v>87</v>
      </c>
      <c r="E19" s="15">
        <v>0.86</v>
      </c>
    </row>
    <row r="20" spans="1:5" ht="14.45" customHeight="1" x14ac:dyDescent="0.25">
      <c r="A20" s="12" t="s">
        <v>27</v>
      </c>
      <c r="B20" s="18">
        <v>188</v>
      </c>
      <c r="C20" s="15">
        <v>1.86</v>
      </c>
      <c r="D20" s="18">
        <v>113</v>
      </c>
      <c r="E20" s="15">
        <v>1.1100000000000001</v>
      </c>
    </row>
    <row r="21" spans="1:5" ht="14.45" customHeight="1" x14ac:dyDescent="0.25">
      <c r="A21" s="12" t="s">
        <v>28</v>
      </c>
      <c r="B21" s="18">
        <v>185</v>
      </c>
      <c r="C21" s="15">
        <v>1.81</v>
      </c>
      <c r="D21" s="18">
        <v>81</v>
      </c>
      <c r="E21" s="15">
        <v>0.78</v>
      </c>
    </row>
    <row r="22" spans="1:5" ht="14.45" customHeight="1" x14ac:dyDescent="0.25">
      <c r="A22" s="12" t="s">
        <v>29</v>
      </c>
      <c r="B22" s="18">
        <v>161</v>
      </c>
      <c r="C22" s="15">
        <v>1.54</v>
      </c>
      <c r="D22" s="18">
        <v>112</v>
      </c>
      <c r="E22" s="15">
        <v>1.06</v>
      </c>
    </row>
    <row r="23" spans="1:5" ht="14.45" customHeight="1" x14ac:dyDescent="0.25">
      <c r="A23" s="12" t="s">
        <v>30</v>
      </c>
      <c r="B23" s="18">
        <v>181</v>
      </c>
      <c r="C23" s="15">
        <v>1.69</v>
      </c>
      <c r="D23" s="18">
        <v>81</v>
      </c>
      <c r="E23" s="15">
        <v>0.75</v>
      </c>
    </row>
    <row r="24" spans="1:5" ht="14.45" customHeight="1" x14ac:dyDescent="0.25">
      <c r="A24" s="12" t="s">
        <v>31</v>
      </c>
      <c r="B24" s="18">
        <v>186</v>
      </c>
      <c r="C24" s="15">
        <v>1.71</v>
      </c>
      <c r="D24" s="18">
        <v>96</v>
      </c>
      <c r="E24" s="15">
        <v>0.87</v>
      </c>
    </row>
    <row r="25" spans="1:5" ht="14.45" customHeight="1" x14ac:dyDescent="0.25">
      <c r="A25" s="12" t="s">
        <v>32</v>
      </c>
      <c r="B25" s="18">
        <v>158</v>
      </c>
      <c r="C25" s="15">
        <v>1.43</v>
      </c>
      <c r="D25" s="40">
        <v>89</v>
      </c>
      <c r="E25" s="15">
        <v>0.8</v>
      </c>
    </row>
    <row r="26" spans="1:5" ht="14.45" customHeight="1" x14ac:dyDescent="0.25">
      <c r="A26" s="12" t="s">
        <v>33</v>
      </c>
      <c r="B26" s="18">
        <v>175</v>
      </c>
      <c r="C26" s="15">
        <v>1.56</v>
      </c>
      <c r="D26" s="18">
        <v>93</v>
      </c>
      <c r="E26" s="15">
        <v>0.82</v>
      </c>
    </row>
    <row r="27" spans="1:5" ht="14.45" customHeight="1" x14ac:dyDescent="0.25">
      <c r="A27" s="12" t="s">
        <v>34</v>
      </c>
      <c r="B27" s="18">
        <v>179</v>
      </c>
      <c r="C27" s="15">
        <v>1.57</v>
      </c>
      <c r="D27" s="18">
        <v>86</v>
      </c>
      <c r="E27" s="15">
        <v>0.75</v>
      </c>
    </row>
    <row r="28" spans="1:5" ht="14.45" customHeight="1" x14ac:dyDescent="0.25">
      <c r="A28" s="12" t="s">
        <v>35</v>
      </c>
      <c r="B28" s="18">
        <v>148</v>
      </c>
      <c r="C28" s="15">
        <v>1.28</v>
      </c>
      <c r="D28" s="18">
        <v>98</v>
      </c>
      <c r="E28" s="15">
        <v>0.84</v>
      </c>
    </row>
    <row r="29" spans="1:5" ht="14.45" customHeight="1" x14ac:dyDescent="0.25">
      <c r="A29" s="40" t="s">
        <v>36</v>
      </c>
      <c r="B29" s="40">
        <v>168</v>
      </c>
      <c r="C29" s="15">
        <v>1.43</v>
      </c>
      <c r="D29" s="40">
        <v>83</v>
      </c>
      <c r="E29" s="15">
        <v>0.7</v>
      </c>
    </row>
    <row r="30" spans="1:5" ht="14.45" customHeight="1" x14ac:dyDescent="0.25">
      <c r="A30" s="40" t="s">
        <v>37</v>
      </c>
      <c r="B30" s="40">
        <v>152</v>
      </c>
      <c r="C30" s="15">
        <v>1.28</v>
      </c>
      <c r="D30" s="40">
        <v>83</v>
      </c>
      <c r="E30" s="15">
        <v>0.69</v>
      </c>
    </row>
    <row r="31" spans="1:5" ht="14.45" customHeight="1" x14ac:dyDescent="0.25">
      <c r="A31" s="40" t="s">
        <v>39</v>
      </c>
      <c r="B31" s="40">
        <v>167</v>
      </c>
      <c r="C31" s="15">
        <v>1.38</v>
      </c>
      <c r="D31" s="40">
        <v>78</v>
      </c>
      <c r="E31" s="15">
        <v>0.63</v>
      </c>
    </row>
    <row r="32" spans="1:5" ht="14.45" customHeight="1" x14ac:dyDescent="0.25">
      <c r="A32" s="40" t="s">
        <v>38</v>
      </c>
      <c r="B32" s="40">
        <v>138</v>
      </c>
      <c r="C32" s="15">
        <v>1.1200000000000001</v>
      </c>
      <c r="D32" s="40">
        <v>63</v>
      </c>
      <c r="E32" s="15">
        <v>0.51</v>
      </c>
    </row>
    <row r="33" spans="1:5" s="11" customFormat="1" ht="14.45" customHeight="1" x14ac:dyDescent="0.25">
      <c r="A33" s="37" t="s">
        <v>44</v>
      </c>
      <c r="B33" s="40">
        <v>165</v>
      </c>
      <c r="C33" s="15">
        <v>1.32</v>
      </c>
      <c r="D33" s="40">
        <v>77</v>
      </c>
      <c r="E33" s="15">
        <v>0.61</v>
      </c>
    </row>
    <row r="34" spans="1:5" s="17" customFormat="1" ht="14.45" customHeight="1" x14ac:dyDescent="0.25">
      <c r="A34" s="37" t="s">
        <v>48</v>
      </c>
      <c r="B34" s="40">
        <v>181</v>
      </c>
      <c r="C34" s="15">
        <v>1.43</v>
      </c>
      <c r="D34" s="40">
        <v>99</v>
      </c>
      <c r="E34" s="15">
        <v>0.77</v>
      </c>
    </row>
    <row r="35" spans="1:5" s="17" customFormat="1" ht="14.45" customHeight="1" x14ac:dyDescent="0.25">
      <c r="A35" s="37" t="s">
        <v>47</v>
      </c>
      <c r="B35" s="40">
        <v>156</v>
      </c>
      <c r="C35" s="15">
        <v>1.23</v>
      </c>
      <c r="D35" s="40">
        <v>74</v>
      </c>
      <c r="E35" s="15">
        <v>0.56999999999999995</v>
      </c>
    </row>
    <row r="36" spans="1:5" s="17" customFormat="1" ht="14.45" customHeight="1" x14ac:dyDescent="0.25">
      <c r="A36" s="37" t="s">
        <v>49</v>
      </c>
      <c r="B36" s="40">
        <v>177</v>
      </c>
      <c r="C36" s="15">
        <v>1.38</v>
      </c>
      <c r="D36" s="40">
        <v>59</v>
      </c>
      <c r="E36" s="15">
        <v>0.45</v>
      </c>
    </row>
    <row r="37" spans="1:5" s="43" customFormat="1" ht="14.45" customHeight="1" x14ac:dyDescent="0.25">
      <c r="A37" s="37" t="s">
        <v>51</v>
      </c>
      <c r="B37" s="40">
        <v>170</v>
      </c>
      <c r="C37" s="15">
        <v>1.3</v>
      </c>
      <c r="D37" s="40">
        <v>77</v>
      </c>
      <c r="E37" s="15">
        <v>0.57999999999999996</v>
      </c>
    </row>
    <row r="38" spans="1:5" s="43" customFormat="1" ht="14.45" customHeight="1" x14ac:dyDescent="0.25">
      <c r="A38" s="37" t="s">
        <v>52</v>
      </c>
      <c r="B38" s="40">
        <v>184</v>
      </c>
      <c r="C38" s="15">
        <v>1.37</v>
      </c>
      <c r="D38" s="40">
        <v>103</v>
      </c>
      <c r="E38" s="15">
        <v>0.76</v>
      </c>
    </row>
    <row r="39" spans="1:5" s="43" customFormat="1" ht="14.45" customHeight="1" x14ac:dyDescent="0.25">
      <c r="A39" s="37" t="s">
        <v>55</v>
      </c>
      <c r="B39" s="40">
        <v>195</v>
      </c>
      <c r="C39" s="15">
        <v>1.43</v>
      </c>
      <c r="D39" s="40">
        <v>82</v>
      </c>
      <c r="E39" s="15">
        <v>0.59</v>
      </c>
    </row>
    <row r="40" spans="1:5" ht="14.45" customHeight="1" x14ac:dyDescent="0.25">
      <c r="A40" s="22" t="s">
        <v>9</v>
      </c>
      <c r="B40" s="19">
        <f>SUM(B4:B39)</f>
        <v>6780</v>
      </c>
      <c r="C40" s="19"/>
      <c r="D40" s="19">
        <f>SUM(D4:D39)</f>
        <v>3681</v>
      </c>
      <c r="E40" s="19"/>
    </row>
    <row r="41" spans="1:5" s="41" customFormat="1" ht="66" customHeight="1" x14ac:dyDescent="0.25">
      <c r="A41" s="65" t="s">
        <v>63</v>
      </c>
      <c r="B41" s="66"/>
      <c r="C41" s="66"/>
      <c r="D41" s="66"/>
      <c r="E41" s="66"/>
    </row>
    <row r="42" spans="1:5" s="41" customFormat="1" ht="14.45" customHeight="1" x14ac:dyDescent="0.25">
      <c r="A42" s="42" t="s">
        <v>56</v>
      </c>
    </row>
  </sheetData>
  <mergeCells count="3">
    <mergeCell ref="B2:C2"/>
    <mergeCell ref="D2:E2"/>
    <mergeCell ref="A41:E4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T44"/>
  <sheetViews>
    <sheetView showGridLines="0" zoomScaleNormal="100" workbookViewId="0"/>
  </sheetViews>
  <sheetFormatPr defaultColWidth="8.85546875" defaultRowHeight="14.45" customHeight="1" x14ac:dyDescent="0.2"/>
  <cols>
    <col min="1" max="1" width="9.5703125" style="18" customWidth="1"/>
    <col min="2" max="3" width="8.85546875" style="18"/>
    <col min="4" max="4" width="9.140625" style="35" customWidth="1"/>
    <col min="5" max="7" width="8.85546875" style="18"/>
    <col min="8" max="8" width="8.85546875" style="35"/>
    <col min="9" max="9" width="8.85546875" style="18"/>
    <col min="10" max="11" width="8.5703125" style="40"/>
    <col min="12" max="12" width="8.85546875" style="40"/>
    <col min="13" max="13" width="8.5703125" style="40"/>
    <col min="14" max="17" width="8.85546875" style="40"/>
    <col min="18" max="16384" width="8.85546875" style="18"/>
  </cols>
  <sheetData>
    <row r="1" spans="1:20" s="58" customFormat="1" ht="14.45" customHeight="1" x14ac:dyDescent="0.25">
      <c r="A1" s="57" t="s">
        <v>69</v>
      </c>
      <c r="J1" s="60"/>
      <c r="K1" s="60"/>
      <c r="L1" s="60"/>
      <c r="M1" s="60"/>
      <c r="N1" s="60"/>
      <c r="O1" s="60"/>
      <c r="P1" s="60"/>
      <c r="Q1" s="60"/>
    </row>
    <row r="2" spans="1:20" ht="14.45" customHeight="1" x14ac:dyDescent="0.2">
      <c r="A2" s="32"/>
      <c r="B2" s="64" t="s">
        <v>61</v>
      </c>
      <c r="C2" s="64"/>
      <c r="D2" s="64"/>
      <c r="E2" s="64"/>
      <c r="F2" s="64" t="s">
        <v>50</v>
      </c>
      <c r="G2" s="64"/>
      <c r="H2" s="64"/>
      <c r="I2" s="64"/>
      <c r="J2" s="64" t="s">
        <v>40</v>
      </c>
      <c r="K2" s="64"/>
      <c r="L2" s="64"/>
      <c r="M2" s="64"/>
      <c r="N2" s="64" t="s">
        <v>9</v>
      </c>
      <c r="O2" s="64"/>
      <c r="P2" s="64"/>
      <c r="Q2" s="64"/>
    </row>
    <row r="3" spans="1:20" ht="14.45" customHeight="1" x14ac:dyDescent="0.2">
      <c r="A3" s="13"/>
      <c r="B3" s="8" t="s">
        <v>10</v>
      </c>
      <c r="C3" s="8" t="s">
        <v>11</v>
      </c>
      <c r="D3" s="8" t="s">
        <v>58</v>
      </c>
      <c r="E3" s="8" t="s">
        <v>9</v>
      </c>
      <c r="F3" s="8" t="s">
        <v>10</v>
      </c>
      <c r="G3" s="8" t="s">
        <v>11</v>
      </c>
      <c r="H3" s="8" t="s">
        <v>58</v>
      </c>
      <c r="I3" s="8" t="s">
        <v>9</v>
      </c>
      <c r="J3" s="46" t="s">
        <v>10</v>
      </c>
      <c r="K3" s="46" t="s">
        <v>11</v>
      </c>
      <c r="L3" s="46" t="s">
        <v>58</v>
      </c>
      <c r="M3" s="46" t="s">
        <v>9</v>
      </c>
      <c r="N3" s="46" t="s">
        <v>10</v>
      </c>
      <c r="O3" s="46" t="s">
        <v>11</v>
      </c>
      <c r="P3" s="46" t="s">
        <v>58</v>
      </c>
      <c r="Q3" s="46" t="s">
        <v>9</v>
      </c>
    </row>
    <row r="4" spans="1:20" ht="14.45" customHeight="1" x14ac:dyDescent="0.2">
      <c r="A4" s="18" t="s">
        <v>12</v>
      </c>
      <c r="B4" s="18">
        <v>23</v>
      </c>
      <c r="C4" s="18">
        <v>16</v>
      </c>
      <c r="D4" s="35">
        <v>0</v>
      </c>
      <c r="E4" s="18">
        <f>SUM(B4:D4)</f>
        <v>39</v>
      </c>
      <c r="F4" s="18">
        <v>146</v>
      </c>
      <c r="G4" s="18">
        <v>75</v>
      </c>
      <c r="H4" s="35">
        <v>0</v>
      </c>
      <c r="I4" s="18">
        <f t="shared" ref="I4:I40" si="0">SUM(F4:H4)</f>
        <v>221</v>
      </c>
      <c r="J4" s="40">
        <v>46</v>
      </c>
      <c r="K4" s="40">
        <v>24</v>
      </c>
      <c r="L4" s="40">
        <v>1</v>
      </c>
      <c r="M4" s="39">
        <f>SUM(J4:L4)</f>
        <v>71</v>
      </c>
      <c r="N4" s="40">
        <f>B4+F4+J4</f>
        <v>215</v>
      </c>
      <c r="O4" s="40">
        <f>C4+G4+K4</f>
        <v>115</v>
      </c>
      <c r="P4" s="40">
        <f>D4+H4+L4</f>
        <v>1</v>
      </c>
      <c r="Q4" s="39">
        <f>SUM(N4:P4)</f>
        <v>331</v>
      </c>
    </row>
    <row r="5" spans="1:20" ht="14.45" customHeight="1" x14ac:dyDescent="0.2">
      <c r="A5" s="18" t="s">
        <v>13</v>
      </c>
      <c r="B5" s="18">
        <v>23</v>
      </c>
      <c r="C5" s="18">
        <v>24</v>
      </c>
      <c r="D5" s="35">
        <v>0</v>
      </c>
      <c r="E5" s="35">
        <f t="shared" ref="E5:E40" si="1">SUM(B5:D5)</f>
        <v>47</v>
      </c>
      <c r="F5" s="18">
        <v>174</v>
      </c>
      <c r="G5" s="18">
        <v>117</v>
      </c>
      <c r="H5" s="35">
        <v>0</v>
      </c>
      <c r="I5" s="35">
        <f t="shared" si="0"/>
        <v>291</v>
      </c>
      <c r="J5" s="40">
        <v>7</v>
      </c>
      <c r="K5" s="40">
        <v>7</v>
      </c>
      <c r="L5" s="40">
        <v>0</v>
      </c>
      <c r="M5" s="39">
        <f t="shared" ref="M5:M40" si="2">SUM(J5:L5)</f>
        <v>14</v>
      </c>
      <c r="N5" s="40">
        <f t="shared" ref="N5:N40" si="3">B5+F5+J5</f>
        <v>204</v>
      </c>
      <c r="O5" s="40">
        <f t="shared" ref="O5:O40" si="4">C5+G5+K5</f>
        <v>148</v>
      </c>
      <c r="P5" s="40">
        <f t="shared" ref="P5:P40" si="5">D5+H5+L5</f>
        <v>0</v>
      </c>
      <c r="Q5" s="39">
        <f t="shared" ref="Q5:Q40" si="6">SUM(N5:P5)</f>
        <v>352</v>
      </c>
      <c r="T5" s="35"/>
    </row>
    <row r="6" spans="1:20" ht="14.45" customHeight="1" x14ac:dyDescent="0.2">
      <c r="A6" s="18" t="s">
        <v>14</v>
      </c>
      <c r="B6" s="18">
        <v>28</v>
      </c>
      <c r="C6" s="18">
        <v>19</v>
      </c>
      <c r="D6" s="35">
        <v>0</v>
      </c>
      <c r="E6" s="35">
        <f t="shared" si="1"/>
        <v>47</v>
      </c>
      <c r="F6" s="18">
        <v>166</v>
      </c>
      <c r="G6" s="18">
        <v>108</v>
      </c>
      <c r="H6" s="35">
        <v>0</v>
      </c>
      <c r="I6" s="35">
        <f t="shared" si="0"/>
        <v>274</v>
      </c>
      <c r="J6" s="40">
        <v>8</v>
      </c>
      <c r="K6" s="40">
        <v>2</v>
      </c>
      <c r="L6" s="40">
        <v>0</v>
      </c>
      <c r="M6" s="39">
        <f t="shared" si="2"/>
        <v>10</v>
      </c>
      <c r="N6" s="40">
        <f t="shared" si="3"/>
        <v>202</v>
      </c>
      <c r="O6" s="40">
        <f t="shared" si="4"/>
        <v>129</v>
      </c>
      <c r="P6" s="40">
        <f t="shared" si="5"/>
        <v>0</v>
      </c>
      <c r="Q6" s="39">
        <f t="shared" si="6"/>
        <v>331</v>
      </c>
      <c r="T6" s="35"/>
    </row>
    <row r="7" spans="1:20" ht="14.45" customHeight="1" x14ac:dyDescent="0.2">
      <c r="A7" s="18" t="s">
        <v>15</v>
      </c>
      <c r="B7" s="18">
        <v>29</v>
      </c>
      <c r="C7" s="18">
        <v>17</v>
      </c>
      <c r="D7" s="35">
        <v>0</v>
      </c>
      <c r="E7" s="35">
        <f t="shared" si="1"/>
        <v>46</v>
      </c>
      <c r="F7" s="18">
        <v>189</v>
      </c>
      <c r="G7" s="18">
        <v>124</v>
      </c>
      <c r="H7" s="35">
        <v>0</v>
      </c>
      <c r="I7" s="35">
        <f t="shared" si="0"/>
        <v>313</v>
      </c>
      <c r="J7" s="40">
        <v>1</v>
      </c>
      <c r="K7" s="40">
        <v>0</v>
      </c>
      <c r="L7" s="40">
        <v>0</v>
      </c>
      <c r="M7" s="39">
        <f t="shared" si="2"/>
        <v>1</v>
      </c>
      <c r="N7" s="40">
        <f t="shared" si="3"/>
        <v>219</v>
      </c>
      <c r="O7" s="40">
        <f t="shared" si="4"/>
        <v>141</v>
      </c>
      <c r="P7" s="40">
        <f t="shared" si="5"/>
        <v>0</v>
      </c>
      <c r="Q7" s="39">
        <f t="shared" si="6"/>
        <v>360</v>
      </c>
      <c r="T7" s="35"/>
    </row>
    <row r="8" spans="1:20" ht="14.45" customHeight="1" x14ac:dyDescent="0.2">
      <c r="A8" s="18" t="s">
        <v>16</v>
      </c>
      <c r="B8" s="18">
        <v>31</v>
      </c>
      <c r="C8" s="18">
        <v>17</v>
      </c>
      <c r="D8" s="35">
        <v>0</v>
      </c>
      <c r="E8" s="35">
        <f t="shared" si="1"/>
        <v>48</v>
      </c>
      <c r="F8" s="18">
        <v>187</v>
      </c>
      <c r="G8" s="18">
        <v>107</v>
      </c>
      <c r="H8" s="35">
        <v>0</v>
      </c>
      <c r="I8" s="35">
        <f t="shared" si="0"/>
        <v>294</v>
      </c>
      <c r="J8" s="40">
        <v>0</v>
      </c>
      <c r="K8" s="40">
        <v>0</v>
      </c>
      <c r="L8" s="40">
        <v>0</v>
      </c>
      <c r="M8" s="39">
        <f t="shared" si="2"/>
        <v>0</v>
      </c>
      <c r="N8" s="40">
        <f t="shared" si="3"/>
        <v>218</v>
      </c>
      <c r="O8" s="40">
        <f t="shared" si="4"/>
        <v>124</v>
      </c>
      <c r="P8" s="40">
        <f t="shared" si="5"/>
        <v>0</v>
      </c>
      <c r="Q8" s="39">
        <f t="shared" si="6"/>
        <v>342</v>
      </c>
      <c r="T8" s="35"/>
    </row>
    <row r="9" spans="1:20" ht="14.45" customHeight="1" x14ac:dyDescent="0.2">
      <c r="A9" s="18" t="s">
        <v>17</v>
      </c>
      <c r="B9" s="18">
        <v>25</v>
      </c>
      <c r="C9" s="18">
        <v>17</v>
      </c>
      <c r="D9" s="35">
        <v>0</v>
      </c>
      <c r="E9" s="35">
        <f t="shared" si="1"/>
        <v>42</v>
      </c>
      <c r="F9" s="18">
        <v>192</v>
      </c>
      <c r="G9" s="18">
        <v>105</v>
      </c>
      <c r="H9" s="35">
        <v>0</v>
      </c>
      <c r="I9" s="35">
        <f t="shared" si="0"/>
        <v>297</v>
      </c>
      <c r="J9" s="40">
        <v>1</v>
      </c>
      <c r="K9" s="40">
        <v>0</v>
      </c>
      <c r="L9" s="40">
        <v>3</v>
      </c>
      <c r="M9" s="39">
        <f t="shared" si="2"/>
        <v>4</v>
      </c>
      <c r="N9" s="40">
        <f t="shared" si="3"/>
        <v>218</v>
      </c>
      <c r="O9" s="40">
        <f t="shared" si="4"/>
        <v>122</v>
      </c>
      <c r="P9" s="40">
        <f t="shared" si="5"/>
        <v>3</v>
      </c>
      <c r="Q9" s="39">
        <f t="shared" si="6"/>
        <v>343</v>
      </c>
      <c r="T9" s="35"/>
    </row>
    <row r="10" spans="1:20" ht="14.45" customHeight="1" x14ac:dyDescent="0.2">
      <c r="A10" s="18" t="s">
        <v>18</v>
      </c>
      <c r="B10" s="18">
        <v>26</v>
      </c>
      <c r="C10" s="18">
        <v>10</v>
      </c>
      <c r="D10" s="35">
        <v>0</v>
      </c>
      <c r="E10" s="35">
        <f t="shared" si="1"/>
        <v>36</v>
      </c>
      <c r="F10" s="18">
        <v>206</v>
      </c>
      <c r="G10" s="18">
        <v>116</v>
      </c>
      <c r="H10" s="35">
        <v>0</v>
      </c>
      <c r="I10" s="35">
        <f t="shared" si="0"/>
        <v>322</v>
      </c>
      <c r="J10" s="40">
        <v>0</v>
      </c>
      <c r="K10" s="40">
        <v>0</v>
      </c>
      <c r="L10" s="40">
        <v>1</v>
      </c>
      <c r="M10" s="39">
        <f t="shared" si="2"/>
        <v>1</v>
      </c>
      <c r="N10" s="40">
        <f t="shared" si="3"/>
        <v>232</v>
      </c>
      <c r="O10" s="40">
        <f t="shared" si="4"/>
        <v>126</v>
      </c>
      <c r="P10" s="40">
        <f t="shared" si="5"/>
        <v>1</v>
      </c>
      <c r="Q10" s="39">
        <f t="shared" si="6"/>
        <v>359</v>
      </c>
      <c r="T10" s="35"/>
    </row>
    <row r="11" spans="1:20" ht="14.45" customHeight="1" x14ac:dyDescent="0.2">
      <c r="A11" s="18" t="s">
        <v>19</v>
      </c>
      <c r="B11" s="18">
        <v>20</v>
      </c>
      <c r="C11" s="18">
        <v>19</v>
      </c>
      <c r="D11" s="35">
        <v>0</v>
      </c>
      <c r="E11" s="35">
        <f t="shared" si="1"/>
        <v>39</v>
      </c>
      <c r="F11" s="18">
        <v>188</v>
      </c>
      <c r="G11" s="18">
        <v>91</v>
      </c>
      <c r="H11" s="35">
        <v>0</v>
      </c>
      <c r="I11" s="35">
        <f t="shared" si="0"/>
        <v>279</v>
      </c>
      <c r="J11" s="40">
        <v>1</v>
      </c>
      <c r="K11" s="40">
        <v>0</v>
      </c>
      <c r="L11" s="40">
        <v>0</v>
      </c>
      <c r="M11" s="39">
        <f t="shared" si="2"/>
        <v>1</v>
      </c>
      <c r="N11" s="40">
        <f t="shared" si="3"/>
        <v>209</v>
      </c>
      <c r="O11" s="40">
        <f t="shared" si="4"/>
        <v>110</v>
      </c>
      <c r="P11" s="40">
        <f t="shared" si="5"/>
        <v>0</v>
      </c>
      <c r="Q11" s="39">
        <f t="shared" si="6"/>
        <v>319</v>
      </c>
      <c r="T11" s="35"/>
    </row>
    <row r="12" spans="1:20" ht="14.45" customHeight="1" x14ac:dyDescent="0.2">
      <c r="A12" s="18" t="s">
        <v>20</v>
      </c>
      <c r="B12" s="18">
        <v>25</v>
      </c>
      <c r="C12" s="18">
        <v>16</v>
      </c>
      <c r="D12" s="35">
        <v>0</v>
      </c>
      <c r="E12" s="35">
        <f t="shared" si="1"/>
        <v>41</v>
      </c>
      <c r="F12" s="18">
        <v>176</v>
      </c>
      <c r="G12" s="18">
        <v>97</v>
      </c>
      <c r="H12" s="35">
        <v>0</v>
      </c>
      <c r="I12" s="35">
        <f t="shared" si="0"/>
        <v>273</v>
      </c>
      <c r="J12" s="40">
        <v>0</v>
      </c>
      <c r="K12" s="40">
        <v>0</v>
      </c>
      <c r="L12" s="40">
        <v>0</v>
      </c>
      <c r="M12" s="39">
        <f t="shared" si="2"/>
        <v>0</v>
      </c>
      <c r="N12" s="40">
        <f t="shared" si="3"/>
        <v>201</v>
      </c>
      <c r="O12" s="40">
        <f t="shared" si="4"/>
        <v>113</v>
      </c>
      <c r="P12" s="40">
        <f t="shared" si="5"/>
        <v>0</v>
      </c>
      <c r="Q12" s="39">
        <f t="shared" si="6"/>
        <v>314</v>
      </c>
      <c r="T12" s="35"/>
    </row>
    <row r="13" spans="1:20" ht="14.45" customHeight="1" x14ac:dyDescent="0.2">
      <c r="A13" s="18" t="s">
        <v>21</v>
      </c>
      <c r="B13" s="18">
        <v>24</v>
      </c>
      <c r="C13" s="18">
        <v>20</v>
      </c>
      <c r="D13" s="35">
        <v>0</v>
      </c>
      <c r="E13" s="35">
        <f t="shared" si="1"/>
        <v>44</v>
      </c>
      <c r="F13" s="18">
        <v>198</v>
      </c>
      <c r="G13" s="18">
        <v>100</v>
      </c>
      <c r="H13" s="35">
        <v>0</v>
      </c>
      <c r="I13" s="35">
        <f t="shared" si="0"/>
        <v>298</v>
      </c>
      <c r="J13" s="40">
        <v>0</v>
      </c>
      <c r="K13" s="40">
        <v>0</v>
      </c>
      <c r="L13" s="40">
        <v>0</v>
      </c>
      <c r="M13" s="39">
        <f t="shared" si="2"/>
        <v>0</v>
      </c>
      <c r="N13" s="40">
        <f t="shared" si="3"/>
        <v>222</v>
      </c>
      <c r="O13" s="40">
        <f t="shared" si="4"/>
        <v>120</v>
      </c>
      <c r="P13" s="40">
        <f t="shared" si="5"/>
        <v>0</v>
      </c>
      <c r="Q13" s="39">
        <f t="shared" si="6"/>
        <v>342</v>
      </c>
      <c r="T13" s="35"/>
    </row>
    <row r="14" spans="1:20" ht="14.45" customHeight="1" x14ac:dyDescent="0.2">
      <c r="A14" s="18" t="s">
        <v>43</v>
      </c>
      <c r="B14" s="18">
        <v>28</v>
      </c>
      <c r="C14" s="18">
        <v>17</v>
      </c>
      <c r="D14" s="35">
        <v>0</v>
      </c>
      <c r="E14" s="35">
        <f t="shared" si="1"/>
        <v>45</v>
      </c>
      <c r="F14" s="18">
        <v>178</v>
      </c>
      <c r="G14" s="18">
        <v>121</v>
      </c>
      <c r="H14" s="35">
        <v>0</v>
      </c>
      <c r="I14" s="35">
        <f t="shared" si="0"/>
        <v>299</v>
      </c>
      <c r="J14" s="40">
        <v>0</v>
      </c>
      <c r="K14" s="40">
        <v>0</v>
      </c>
      <c r="L14" s="40">
        <v>0</v>
      </c>
      <c r="M14" s="39">
        <f t="shared" si="2"/>
        <v>0</v>
      </c>
      <c r="N14" s="40">
        <f t="shared" si="3"/>
        <v>206</v>
      </c>
      <c r="O14" s="40">
        <f t="shared" si="4"/>
        <v>138</v>
      </c>
      <c r="P14" s="40">
        <f t="shared" si="5"/>
        <v>0</v>
      </c>
      <c r="Q14" s="39">
        <f t="shared" si="6"/>
        <v>344</v>
      </c>
      <c r="T14" s="35"/>
    </row>
    <row r="15" spans="1:20" ht="14.45" customHeight="1" x14ac:dyDescent="0.2">
      <c r="A15" s="18" t="s">
        <v>22</v>
      </c>
      <c r="B15" s="18">
        <v>22</v>
      </c>
      <c r="C15" s="18">
        <v>23</v>
      </c>
      <c r="D15" s="35">
        <v>0</v>
      </c>
      <c r="E15" s="35">
        <f t="shared" si="1"/>
        <v>45</v>
      </c>
      <c r="F15" s="18">
        <v>170</v>
      </c>
      <c r="G15" s="18">
        <v>104</v>
      </c>
      <c r="H15" s="35">
        <v>0</v>
      </c>
      <c r="I15" s="35">
        <f t="shared" si="0"/>
        <v>274</v>
      </c>
      <c r="J15" s="40">
        <v>0</v>
      </c>
      <c r="K15" s="40">
        <v>0</v>
      </c>
      <c r="L15" s="40">
        <v>0</v>
      </c>
      <c r="M15" s="39">
        <f t="shared" si="2"/>
        <v>0</v>
      </c>
      <c r="N15" s="40">
        <f t="shared" si="3"/>
        <v>192</v>
      </c>
      <c r="O15" s="40">
        <f t="shared" si="4"/>
        <v>127</v>
      </c>
      <c r="P15" s="40">
        <f t="shared" si="5"/>
        <v>0</v>
      </c>
      <c r="Q15" s="39">
        <f t="shared" si="6"/>
        <v>319</v>
      </c>
      <c r="T15" s="35"/>
    </row>
    <row r="16" spans="1:20" ht="14.45" customHeight="1" x14ac:dyDescent="0.2">
      <c r="A16" s="18" t="s">
        <v>23</v>
      </c>
      <c r="B16" s="18">
        <v>32</v>
      </c>
      <c r="C16" s="18">
        <v>23</v>
      </c>
      <c r="D16" s="35">
        <v>0</v>
      </c>
      <c r="E16" s="35">
        <f t="shared" si="1"/>
        <v>55</v>
      </c>
      <c r="F16" s="18">
        <v>208</v>
      </c>
      <c r="G16" s="18">
        <v>113</v>
      </c>
      <c r="H16" s="35">
        <v>0</v>
      </c>
      <c r="I16" s="35">
        <f t="shared" si="0"/>
        <v>321</v>
      </c>
      <c r="J16" s="40">
        <v>0</v>
      </c>
      <c r="K16" s="40">
        <v>0</v>
      </c>
      <c r="L16" s="40">
        <v>0</v>
      </c>
      <c r="M16" s="39">
        <f t="shared" si="2"/>
        <v>0</v>
      </c>
      <c r="N16" s="40">
        <f t="shared" si="3"/>
        <v>240</v>
      </c>
      <c r="O16" s="40">
        <f t="shared" si="4"/>
        <v>136</v>
      </c>
      <c r="P16" s="40">
        <f t="shared" si="5"/>
        <v>0</v>
      </c>
      <c r="Q16" s="39">
        <f t="shared" si="6"/>
        <v>376</v>
      </c>
      <c r="T16" s="35"/>
    </row>
    <row r="17" spans="1:20" ht="14.45" customHeight="1" x14ac:dyDescent="0.2">
      <c r="A17" s="18" t="s">
        <v>24</v>
      </c>
      <c r="B17" s="18">
        <v>29</v>
      </c>
      <c r="C17" s="18">
        <v>17</v>
      </c>
      <c r="D17" s="35">
        <v>0</v>
      </c>
      <c r="E17" s="35">
        <f t="shared" si="1"/>
        <v>46</v>
      </c>
      <c r="F17" s="18">
        <v>188</v>
      </c>
      <c r="G17" s="18">
        <v>92</v>
      </c>
      <c r="H17" s="35">
        <v>0</v>
      </c>
      <c r="I17" s="35">
        <f t="shared" si="0"/>
        <v>280</v>
      </c>
      <c r="J17" s="40">
        <v>0</v>
      </c>
      <c r="K17" s="40">
        <v>0</v>
      </c>
      <c r="L17" s="40">
        <v>0</v>
      </c>
      <c r="M17" s="39">
        <f t="shared" si="2"/>
        <v>0</v>
      </c>
      <c r="N17" s="40">
        <f t="shared" si="3"/>
        <v>217</v>
      </c>
      <c r="O17" s="40">
        <f t="shared" si="4"/>
        <v>109</v>
      </c>
      <c r="P17" s="40">
        <f t="shared" si="5"/>
        <v>0</v>
      </c>
      <c r="Q17" s="39">
        <f t="shared" si="6"/>
        <v>326</v>
      </c>
      <c r="T17" s="35"/>
    </row>
    <row r="18" spans="1:20" ht="14.45" customHeight="1" x14ac:dyDescent="0.2">
      <c r="A18" s="18" t="s">
        <v>25</v>
      </c>
      <c r="B18" s="18">
        <v>24</v>
      </c>
      <c r="C18" s="18">
        <v>12</v>
      </c>
      <c r="D18" s="35">
        <v>0</v>
      </c>
      <c r="E18" s="35">
        <f t="shared" si="1"/>
        <v>36</v>
      </c>
      <c r="F18" s="18">
        <v>171</v>
      </c>
      <c r="G18" s="18">
        <v>97</v>
      </c>
      <c r="H18" s="35">
        <v>0</v>
      </c>
      <c r="I18" s="35">
        <f t="shared" si="0"/>
        <v>268</v>
      </c>
      <c r="J18" s="40">
        <v>1</v>
      </c>
      <c r="K18" s="40">
        <v>0</v>
      </c>
      <c r="L18" s="40">
        <v>0</v>
      </c>
      <c r="M18" s="39">
        <f t="shared" si="2"/>
        <v>1</v>
      </c>
      <c r="N18" s="40">
        <f t="shared" si="3"/>
        <v>196</v>
      </c>
      <c r="O18" s="40">
        <f t="shared" si="4"/>
        <v>109</v>
      </c>
      <c r="P18" s="40">
        <f t="shared" si="5"/>
        <v>0</v>
      </c>
      <c r="Q18" s="39">
        <f t="shared" si="6"/>
        <v>305</v>
      </c>
      <c r="T18" s="35"/>
    </row>
    <row r="19" spans="1:20" ht="14.45" customHeight="1" x14ac:dyDescent="0.2">
      <c r="A19" s="18" t="s">
        <v>26</v>
      </c>
      <c r="B19" s="18">
        <v>23</v>
      </c>
      <c r="C19" s="18">
        <v>15</v>
      </c>
      <c r="D19" s="35">
        <v>0</v>
      </c>
      <c r="E19" s="35">
        <f t="shared" si="1"/>
        <v>38</v>
      </c>
      <c r="F19" s="18">
        <v>152</v>
      </c>
      <c r="G19" s="18">
        <v>72</v>
      </c>
      <c r="H19" s="35">
        <v>0</v>
      </c>
      <c r="I19" s="35">
        <f t="shared" si="0"/>
        <v>224</v>
      </c>
      <c r="J19" s="40">
        <v>0</v>
      </c>
      <c r="K19" s="40">
        <v>0</v>
      </c>
      <c r="L19" s="40">
        <v>0</v>
      </c>
      <c r="M19" s="39">
        <f t="shared" si="2"/>
        <v>0</v>
      </c>
      <c r="N19" s="40">
        <f t="shared" si="3"/>
        <v>175</v>
      </c>
      <c r="O19" s="40">
        <f t="shared" si="4"/>
        <v>87</v>
      </c>
      <c r="P19" s="40">
        <f t="shared" si="5"/>
        <v>0</v>
      </c>
      <c r="Q19" s="39">
        <f t="shared" si="6"/>
        <v>262</v>
      </c>
      <c r="T19" s="35"/>
    </row>
    <row r="20" spans="1:20" ht="14.45" customHeight="1" x14ac:dyDescent="0.2">
      <c r="A20" s="18" t="s">
        <v>27</v>
      </c>
      <c r="B20" s="18">
        <v>28</v>
      </c>
      <c r="C20" s="18">
        <v>15</v>
      </c>
      <c r="D20" s="35">
        <v>0</v>
      </c>
      <c r="E20" s="35">
        <f t="shared" si="1"/>
        <v>43</v>
      </c>
      <c r="F20" s="18">
        <v>160</v>
      </c>
      <c r="G20" s="18">
        <v>98</v>
      </c>
      <c r="H20" s="35">
        <v>0</v>
      </c>
      <c r="I20" s="35">
        <f t="shared" si="0"/>
        <v>258</v>
      </c>
      <c r="J20" s="40">
        <v>0</v>
      </c>
      <c r="K20" s="40">
        <v>0</v>
      </c>
      <c r="L20" s="40">
        <v>0</v>
      </c>
      <c r="M20" s="39">
        <f t="shared" si="2"/>
        <v>0</v>
      </c>
      <c r="N20" s="40">
        <f t="shared" si="3"/>
        <v>188</v>
      </c>
      <c r="O20" s="40">
        <f t="shared" si="4"/>
        <v>113</v>
      </c>
      <c r="P20" s="40">
        <f t="shared" si="5"/>
        <v>0</v>
      </c>
      <c r="Q20" s="39">
        <f t="shared" si="6"/>
        <v>301</v>
      </c>
      <c r="T20" s="35"/>
    </row>
    <row r="21" spans="1:20" ht="14.45" customHeight="1" x14ac:dyDescent="0.2">
      <c r="A21" s="18" t="s">
        <v>28</v>
      </c>
      <c r="B21" s="18">
        <v>18</v>
      </c>
      <c r="C21" s="18">
        <v>16</v>
      </c>
      <c r="D21" s="35">
        <v>0</v>
      </c>
      <c r="E21" s="35">
        <f t="shared" si="1"/>
        <v>34</v>
      </c>
      <c r="F21" s="18">
        <v>167</v>
      </c>
      <c r="G21" s="18">
        <v>64</v>
      </c>
      <c r="H21" s="35">
        <v>0</v>
      </c>
      <c r="I21" s="35">
        <f t="shared" si="0"/>
        <v>231</v>
      </c>
      <c r="J21" s="40">
        <v>0</v>
      </c>
      <c r="K21" s="40">
        <v>1</v>
      </c>
      <c r="L21" s="40">
        <v>0</v>
      </c>
      <c r="M21" s="39">
        <f t="shared" si="2"/>
        <v>1</v>
      </c>
      <c r="N21" s="40">
        <f t="shared" si="3"/>
        <v>185</v>
      </c>
      <c r="O21" s="40">
        <f t="shared" si="4"/>
        <v>81</v>
      </c>
      <c r="P21" s="40">
        <f t="shared" si="5"/>
        <v>0</v>
      </c>
      <c r="Q21" s="39">
        <f t="shared" si="6"/>
        <v>266</v>
      </c>
      <c r="T21" s="35"/>
    </row>
    <row r="22" spans="1:20" ht="14.45" customHeight="1" x14ac:dyDescent="0.2">
      <c r="A22" s="18" t="s">
        <v>29</v>
      </c>
      <c r="B22" s="18">
        <v>18</v>
      </c>
      <c r="C22" s="18">
        <v>22</v>
      </c>
      <c r="D22" s="35">
        <v>0</v>
      </c>
      <c r="E22" s="35">
        <f t="shared" si="1"/>
        <v>40</v>
      </c>
      <c r="F22" s="18">
        <v>143</v>
      </c>
      <c r="G22" s="18">
        <v>90</v>
      </c>
      <c r="H22" s="35">
        <v>0</v>
      </c>
      <c r="I22" s="35">
        <f t="shared" si="0"/>
        <v>233</v>
      </c>
      <c r="J22" s="40">
        <v>0</v>
      </c>
      <c r="K22" s="40">
        <v>0</v>
      </c>
      <c r="L22" s="40">
        <v>0</v>
      </c>
      <c r="M22" s="39">
        <f t="shared" si="2"/>
        <v>0</v>
      </c>
      <c r="N22" s="40">
        <f t="shared" si="3"/>
        <v>161</v>
      </c>
      <c r="O22" s="40">
        <f t="shared" si="4"/>
        <v>112</v>
      </c>
      <c r="P22" s="40">
        <f t="shared" si="5"/>
        <v>0</v>
      </c>
      <c r="Q22" s="39">
        <f t="shared" si="6"/>
        <v>273</v>
      </c>
      <c r="T22" s="35"/>
    </row>
    <row r="23" spans="1:20" ht="14.45" customHeight="1" x14ac:dyDescent="0.2">
      <c r="A23" s="18" t="s">
        <v>30</v>
      </c>
      <c r="B23" s="18">
        <v>19</v>
      </c>
      <c r="C23" s="18">
        <v>17</v>
      </c>
      <c r="D23" s="35">
        <v>0</v>
      </c>
      <c r="E23" s="35">
        <f t="shared" si="1"/>
        <v>36</v>
      </c>
      <c r="F23" s="18">
        <v>162</v>
      </c>
      <c r="G23" s="18">
        <v>63</v>
      </c>
      <c r="H23" s="35">
        <v>0</v>
      </c>
      <c r="I23" s="35">
        <f t="shared" si="0"/>
        <v>225</v>
      </c>
      <c r="J23" s="40">
        <v>0</v>
      </c>
      <c r="K23" s="40">
        <v>1</v>
      </c>
      <c r="L23" s="40">
        <v>0</v>
      </c>
      <c r="M23" s="39">
        <f t="shared" si="2"/>
        <v>1</v>
      </c>
      <c r="N23" s="40">
        <f t="shared" si="3"/>
        <v>181</v>
      </c>
      <c r="O23" s="40">
        <f t="shared" si="4"/>
        <v>81</v>
      </c>
      <c r="P23" s="40">
        <f t="shared" si="5"/>
        <v>0</v>
      </c>
      <c r="Q23" s="39">
        <f t="shared" si="6"/>
        <v>262</v>
      </c>
      <c r="T23" s="35"/>
    </row>
    <row r="24" spans="1:20" ht="14.45" customHeight="1" x14ac:dyDescent="0.2">
      <c r="A24" s="18" t="s">
        <v>31</v>
      </c>
      <c r="B24" s="18">
        <v>15</v>
      </c>
      <c r="C24" s="18">
        <v>11</v>
      </c>
      <c r="D24" s="35">
        <v>0</v>
      </c>
      <c r="E24" s="35">
        <f t="shared" si="1"/>
        <v>26</v>
      </c>
      <c r="F24" s="18">
        <v>169</v>
      </c>
      <c r="G24" s="18">
        <v>84</v>
      </c>
      <c r="H24" s="35">
        <v>0</v>
      </c>
      <c r="I24" s="35">
        <f t="shared" si="0"/>
        <v>253</v>
      </c>
      <c r="J24" s="40">
        <v>2</v>
      </c>
      <c r="K24" s="40">
        <v>1</v>
      </c>
      <c r="L24" s="40">
        <v>0</v>
      </c>
      <c r="M24" s="39">
        <f t="shared" si="2"/>
        <v>3</v>
      </c>
      <c r="N24" s="40">
        <f t="shared" si="3"/>
        <v>186</v>
      </c>
      <c r="O24" s="40">
        <f t="shared" si="4"/>
        <v>96</v>
      </c>
      <c r="P24" s="40">
        <f t="shared" si="5"/>
        <v>0</v>
      </c>
      <c r="Q24" s="39">
        <f t="shared" si="6"/>
        <v>282</v>
      </c>
      <c r="T24" s="35"/>
    </row>
    <row r="25" spans="1:20" ht="14.45" customHeight="1" x14ac:dyDescent="0.2">
      <c r="A25" s="18" t="s">
        <v>32</v>
      </c>
      <c r="B25" s="40">
        <v>33</v>
      </c>
      <c r="C25" s="40">
        <v>18</v>
      </c>
      <c r="D25" s="40">
        <v>0</v>
      </c>
      <c r="E25" s="35">
        <f t="shared" si="1"/>
        <v>51</v>
      </c>
      <c r="F25" s="40">
        <v>124</v>
      </c>
      <c r="G25" s="40">
        <v>71</v>
      </c>
      <c r="H25" s="40">
        <v>0</v>
      </c>
      <c r="I25" s="35">
        <f t="shared" si="0"/>
        <v>195</v>
      </c>
      <c r="J25" s="40">
        <v>1</v>
      </c>
      <c r="K25" s="40">
        <v>0</v>
      </c>
      <c r="L25" s="40">
        <v>0</v>
      </c>
      <c r="M25" s="39">
        <f t="shared" si="2"/>
        <v>1</v>
      </c>
      <c r="N25" s="40">
        <f t="shared" si="3"/>
        <v>158</v>
      </c>
      <c r="O25" s="40">
        <f t="shared" si="4"/>
        <v>89</v>
      </c>
      <c r="P25" s="40">
        <f t="shared" si="5"/>
        <v>0</v>
      </c>
      <c r="Q25" s="39">
        <f t="shared" si="6"/>
        <v>247</v>
      </c>
      <c r="T25" s="35"/>
    </row>
    <row r="26" spans="1:20" ht="14.45" customHeight="1" x14ac:dyDescent="0.2">
      <c r="A26" s="18" t="s">
        <v>33</v>
      </c>
      <c r="B26" s="40">
        <v>24</v>
      </c>
      <c r="C26" s="40">
        <v>12</v>
      </c>
      <c r="D26" s="40">
        <v>1</v>
      </c>
      <c r="E26" s="35">
        <f t="shared" si="1"/>
        <v>37</v>
      </c>
      <c r="F26" s="40">
        <v>150</v>
      </c>
      <c r="G26" s="40">
        <v>80</v>
      </c>
      <c r="H26" s="40">
        <v>0</v>
      </c>
      <c r="I26" s="35">
        <f t="shared" si="0"/>
        <v>230</v>
      </c>
      <c r="J26" s="40">
        <v>1</v>
      </c>
      <c r="K26" s="40">
        <v>1</v>
      </c>
      <c r="L26" s="40">
        <v>0</v>
      </c>
      <c r="M26" s="39">
        <f t="shared" si="2"/>
        <v>2</v>
      </c>
      <c r="N26" s="40">
        <f t="shared" si="3"/>
        <v>175</v>
      </c>
      <c r="O26" s="40">
        <f t="shared" si="4"/>
        <v>93</v>
      </c>
      <c r="P26" s="40">
        <f t="shared" si="5"/>
        <v>1</v>
      </c>
      <c r="Q26" s="39">
        <f t="shared" si="6"/>
        <v>269</v>
      </c>
      <c r="T26" s="35"/>
    </row>
    <row r="27" spans="1:20" ht="14.45" customHeight="1" x14ac:dyDescent="0.2">
      <c r="A27" s="18" t="s">
        <v>34</v>
      </c>
      <c r="B27" s="40">
        <v>27</v>
      </c>
      <c r="C27" s="40">
        <v>17</v>
      </c>
      <c r="D27" s="40">
        <v>0</v>
      </c>
      <c r="E27" s="35">
        <f t="shared" si="1"/>
        <v>44</v>
      </c>
      <c r="F27" s="40">
        <v>151</v>
      </c>
      <c r="G27" s="40">
        <v>69</v>
      </c>
      <c r="H27" s="40">
        <v>0</v>
      </c>
      <c r="I27" s="35">
        <f t="shared" si="0"/>
        <v>220</v>
      </c>
      <c r="J27" s="40">
        <v>1</v>
      </c>
      <c r="K27" s="40">
        <v>0</v>
      </c>
      <c r="L27" s="40">
        <v>0</v>
      </c>
      <c r="M27" s="39">
        <f t="shared" si="2"/>
        <v>1</v>
      </c>
      <c r="N27" s="40">
        <f t="shared" si="3"/>
        <v>179</v>
      </c>
      <c r="O27" s="40">
        <f t="shared" si="4"/>
        <v>86</v>
      </c>
      <c r="P27" s="40">
        <f t="shared" si="5"/>
        <v>0</v>
      </c>
      <c r="Q27" s="39">
        <f t="shared" si="6"/>
        <v>265</v>
      </c>
      <c r="T27" s="35"/>
    </row>
    <row r="28" spans="1:20" ht="14.45" customHeight="1" x14ac:dyDescent="0.2">
      <c r="A28" s="18" t="s">
        <v>35</v>
      </c>
      <c r="B28" s="40">
        <v>20</v>
      </c>
      <c r="C28" s="40">
        <v>15</v>
      </c>
      <c r="D28" s="40">
        <v>0</v>
      </c>
      <c r="E28" s="35">
        <f t="shared" si="1"/>
        <v>35</v>
      </c>
      <c r="F28" s="40">
        <v>127</v>
      </c>
      <c r="G28" s="40">
        <v>83</v>
      </c>
      <c r="H28" s="40">
        <v>0</v>
      </c>
      <c r="I28" s="35">
        <f t="shared" si="0"/>
        <v>210</v>
      </c>
      <c r="J28" s="40">
        <v>1</v>
      </c>
      <c r="K28" s="40">
        <v>0</v>
      </c>
      <c r="L28" s="40">
        <v>0</v>
      </c>
      <c r="M28" s="39">
        <f t="shared" si="2"/>
        <v>1</v>
      </c>
      <c r="N28" s="40">
        <f t="shared" si="3"/>
        <v>148</v>
      </c>
      <c r="O28" s="40">
        <f t="shared" si="4"/>
        <v>98</v>
      </c>
      <c r="P28" s="40">
        <f t="shared" si="5"/>
        <v>0</v>
      </c>
      <c r="Q28" s="39">
        <f t="shared" si="6"/>
        <v>246</v>
      </c>
      <c r="T28" s="35"/>
    </row>
    <row r="29" spans="1:20" ht="14.45" customHeight="1" x14ac:dyDescent="0.2">
      <c r="A29" s="40" t="s">
        <v>36</v>
      </c>
      <c r="B29" s="40">
        <v>19</v>
      </c>
      <c r="C29" s="40">
        <v>16</v>
      </c>
      <c r="D29" s="40">
        <v>0</v>
      </c>
      <c r="E29" s="35">
        <f t="shared" si="1"/>
        <v>35</v>
      </c>
      <c r="F29" s="40">
        <v>149</v>
      </c>
      <c r="G29" s="40">
        <v>67</v>
      </c>
      <c r="H29" s="40">
        <v>0</v>
      </c>
      <c r="I29" s="35">
        <f t="shared" si="0"/>
        <v>216</v>
      </c>
      <c r="J29" s="40">
        <v>0</v>
      </c>
      <c r="K29" s="40">
        <v>0</v>
      </c>
      <c r="L29" s="40">
        <v>0</v>
      </c>
      <c r="M29" s="39">
        <f t="shared" si="2"/>
        <v>0</v>
      </c>
      <c r="N29" s="40">
        <f t="shared" si="3"/>
        <v>168</v>
      </c>
      <c r="O29" s="40">
        <f t="shared" si="4"/>
        <v>83</v>
      </c>
      <c r="P29" s="40">
        <f t="shared" si="5"/>
        <v>0</v>
      </c>
      <c r="Q29" s="39">
        <f t="shared" si="6"/>
        <v>251</v>
      </c>
      <c r="T29" s="35"/>
    </row>
    <row r="30" spans="1:20" ht="14.45" customHeight="1" x14ac:dyDescent="0.2">
      <c r="A30" s="40" t="s">
        <v>37</v>
      </c>
      <c r="B30" s="40">
        <v>26</v>
      </c>
      <c r="C30" s="40">
        <v>15</v>
      </c>
      <c r="D30" s="40">
        <v>0</v>
      </c>
      <c r="E30" s="35">
        <f t="shared" si="1"/>
        <v>41</v>
      </c>
      <c r="F30" s="40">
        <v>126</v>
      </c>
      <c r="G30" s="40">
        <v>68</v>
      </c>
      <c r="H30" s="40">
        <v>0</v>
      </c>
      <c r="I30" s="35">
        <f t="shared" si="0"/>
        <v>194</v>
      </c>
      <c r="J30" s="40">
        <v>0</v>
      </c>
      <c r="K30" s="40">
        <v>0</v>
      </c>
      <c r="L30" s="40">
        <v>0</v>
      </c>
      <c r="M30" s="39">
        <f t="shared" si="2"/>
        <v>0</v>
      </c>
      <c r="N30" s="40">
        <f t="shared" si="3"/>
        <v>152</v>
      </c>
      <c r="O30" s="40">
        <f t="shared" si="4"/>
        <v>83</v>
      </c>
      <c r="P30" s="40">
        <f t="shared" si="5"/>
        <v>0</v>
      </c>
      <c r="Q30" s="39">
        <f t="shared" si="6"/>
        <v>235</v>
      </c>
      <c r="T30" s="35"/>
    </row>
    <row r="31" spans="1:20" ht="14.45" customHeight="1" x14ac:dyDescent="0.2">
      <c r="A31" s="40" t="s">
        <v>39</v>
      </c>
      <c r="B31" s="40">
        <v>19</v>
      </c>
      <c r="C31" s="40">
        <v>11</v>
      </c>
      <c r="D31" s="40">
        <v>0</v>
      </c>
      <c r="E31" s="35">
        <f t="shared" si="1"/>
        <v>30</v>
      </c>
      <c r="F31" s="40">
        <v>148</v>
      </c>
      <c r="G31" s="40">
        <v>67</v>
      </c>
      <c r="H31" s="40">
        <v>0</v>
      </c>
      <c r="I31" s="35">
        <f t="shared" si="0"/>
        <v>215</v>
      </c>
      <c r="J31" s="40">
        <v>0</v>
      </c>
      <c r="K31" s="40">
        <v>0</v>
      </c>
      <c r="L31" s="40">
        <v>0</v>
      </c>
      <c r="M31" s="39">
        <f t="shared" si="2"/>
        <v>0</v>
      </c>
      <c r="N31" s="40">
        <f t="shared" si="3"/>
        <v>167</v>
      </c>
      <c r="O31" s="40">
        <f t="shared" si="4"/>
        <v>78</v>
      </c>
      <c r="P31" s="40">
        <f t="shared" si="5"/>
        <v>0</v>
      </c>
      <c r="Q31" s="39">
        <f t="shared" si="6"/>
        <v>245</v>
      </c>
      <c r="T31" s="35"/>
    </row>
    <row r="32" spans="1:20" ht="14.45" customHeight="1" x14ac:dyDescent="0.2">
      <c r="A32" s="40" t="s">
        <v>38</v>
      </c>
      <c r="B32" s="40">
        <v>17</v>
      </c>
      <c r="C32" s="40">
        <v>9</v>
      </c>
      <c r="D32" s="40">
        <v>0</v>
      </c>
      <c r="E32" s="35">
        <f t="shared" si="1"/>
        <v>26</v>
      </c>
      <c r="F32" s="40">
        <v>120</v>
      </c>
      <c r="G32" s="40">
        <v>54</v>
      </c>
      <c r="H32" s="40">
        <v>1</v>
      </c>
      <c r="I32" s="35">
        <f t="shared" si="0"/>
        <v>175</v>
      </c>
      <c r="J32" s="40">
        <v>1</v>
      </c>
      <c r="K32" s="40">
        <v>0</v>
      </c>
      <c r="L32" s="40">
        <v>1</v>
      </c>
      <c r="M32" s="39">
        <f t="shared" si="2"/>
        <v>2</v>
      </c>
      <c r="N32" s="40">
        <f t="shared" si="3"/>
        <v>138</v>
      </c>
      <c r="O32" s="40">
        <f t="shared" si="4"/>
        <v>63</v>
      </c>
      <c r="P32" s="40">
        <f t="shared" si="5"/>
        <v>2</v>
      </c>
      <c r="Q32" s="39">
        <f t="shared" si="6"/>
        <v>203</v>
      </c>
      <c r="T32" s="35"/>
    </row>
    <row r="33" spans="1:20" ht="14.45" customHeight="1" x14ac:dyDescent="0.2">
      <c r="A33" s="40" t="s">
        <v>44</v>
      </c>
      <c r="B33" s="40">
        <v>25</v>
      </c>
      <c r="C33" s="40">
        <v>6</v>
      </c>
      <c r="D33" s="40">
        <v>0</v>
      </c>
      <c r="E33" s="35">
        <f t="shared" si="1"/>
        <v>31</v>
      </c>
      <c r="F33" s="40">
        <v>140</v>
      </c>
      <c r="G33" s="40">
        <v>71</v>
      </c>
      <c r="H33" s="40">
        <v>0</v>
      </c>
      <c r="I33" s="35">
        <f t="shared" si="0"/>
        <v>211</v>
      </c>
      <c r="J33" s="40">
        <v>0</v>
      </c>
      <c r="K33" s="40">
        <v>0</v>
      </c>
      <c r="L33" s="40">
        <v>0</v>
      </c>
      <c r="M33" s="39">
        <f t="shared" si="2"/>
        <v>0</v>
      </c>
      <c r="N33" s="40">
        <f t="shared" si="3"/>
        <v>165</v>
      </c>
      <c r="O33" s="40">
        <f t="shared" si="4"/>
        <v>77</v>
      </c>
      <c r="P33" s="40">
        <f t="shared" si="5"/>
        <v>0</v>
      </c>
      <c r="Q33" s="39">
        <f t="shared" si="6"/>
        <v>242</v>
      </c>
      <c r="T33" s="35"/>
    </row>
    <row r="34" spans="1:20" ht="14.45" customHeight="1" x14ac:dyDescent="0.2">
      <c r="A34" s="40" t="s">
        <v>46</v>
      </c>
      <c r="B34" s="40">
        <v>25</v>
      </c>
      <c r="C34" s="40">
        <v>23</v>
      </c>
      <c r="D34" s="40">
        <v>0</v>
      </c>
      <c r="E34" s="35">
        <f t="shared" si="1"/>
        <v>48</v>
      </c>
      <c r="F34" s="40">
        <v>156</v>
      </c>
      <c r="G34" s="40">
        <v>76</v>
      </c>
      <c r="H34" s="40">
        <v>0</v>
      </c>
      <c r="I34" s="35">
        <f t="shared" si="0"/>
        <v>232</v>
      </c>
      <c r="J34" s="40">
        <v>0</v>
      </c>
      <c r="K34" s="40">
        <v>0</v>
      </c>
      <c r="L34" s="40">
        <v>0</v>
      </c>
      <c r="M34" s="39">
        <f t="shared" si="2"/>
        <v>0</v>
      </c>
      <c r="N34" s="40">
        <f t="shared" si="3"/>
        <v>181</v>
      </c>
      <c r="O34" s="40">
        <f t="shared" si="4"/>
        <v>99</v>
      </c>
      <c r="P34" s="40">
        <f t="shared" si="5"/>
        <v>0</v>
      </c>
      <c r="Q34" s="39">
        <f t="shared" si="6"/>
        <v>280</v>
      </c>
      <c r="T34" s="35"/>
    </row>
    <row r="35" spans="1:20" ht="14.45" customHeight="1" x14ac:dyDescent="0.2">
      <c r="A35" s="40" t="s">
        <v>47</v>
      </c>
      <c r="B35" s="40">
        <v>16</v>
      </c>
      <c r="C35" s="40">
        <v>6</v>
      </c>
      <c r="D35" s="40">
        <v>0</v>
      </c>
      <c r="E35" s="35">
        <f t="shared" si="1"/>
        <v>22</v>
      </c>
      <c r="F35" s="40">
        <v>140</v>
      </c>
      <c r="G35" s="40">
        <v>68</v>
      </c>
      <c r="H35" s="40">
        <v>0</v>
      </c>
      <c r="I35" s="35">
        <f t="shared" si="0"/>
        <v>208</v>
      </c>
      <c r="J35" s="40">
        <v>0</v>
      </c>
      <c r="K35" s="40">
        <v>0</v>
      </c>
      <c r="L35" s="40">
        <v>0</v>
      </c>
      <c r="M35" s="39">
        <f t="shared" si="2"/>
        <v>0</v>
      </c>
      <c r="N35" s="40">
        <f t="shared" si="3"/>
        <v>156</v>
      </c>
      <c r="O35" s="40">
        <f t="shared" si="4"/>
        <v>74</v>
      </c>
      <c r="P35" s="40">
        <f t="shared" si="5"/>
        <v>0</v>
      </c>
      <c r="Q35" s="39">
        <f t="shared" si="6"/>
        <v>230</v>
      </c>
      <c r="T35" s="35"/>
    </row>
    <row r="36" spans="1:20" ht="14.45" customHeight="1" x14ac:dyDescent="0.2">
      <c r="A36" s="40" t="s">
        <v>49</v>
      </c>
      <c r="B36" s="40">
        <v>28</v>
      </c>
      <c r="C36" s="40">
        <v>14</v>
      </c>
      <c r="D36" s="40">
        <v>0</v>
      </c>
      <c r="E36" s="35">
        <f t="shared" si="1"/>
        <v>42</v>
      </c>
      <c r="F36" s="40">
        <v>149</v>
      </c>
      <c r="G36" s="40">
        <v>44</v>
      </c>
      <c r="H36" s="40">
        <v>0</v>
      </c>
      <c r="I36" s="35">
        <f t="shared" si="0"/>
        <v>193</v>
      </c>
      <c r="J36" s="40">
        <v>0</v>
      </c>
      <c r="K36" s="40">
        <v>1</v>
      </c>
      <c r="L36" s="40">
        <v>0</v>
      </c>
      <c r="M36" s="39">
        <f t="shared" si="2"/>
        <v>1</v>
      </c>
      <c r="N36" s="40">
        <f t="shared" si="3"/>
        <v>177</v>
      </c>
      <c r="O36" s="40">
        <f t="shared" si="4"/>
        <v>59</v>
      </c>
      <c r="P36" s="40">
        <f t="shared" si="5"/>
        <v>0</v>
      </c>
      <c r="Q36" s="39">
        <f t="shared" si="6"/>
        <v>236</v>
      </c>
      <c r="T36" s="35"/>
    </row>
    <row r="37" spans="1:20" ht="14.45" customHeight="1" x14ac:dyDescent="0.2">
      <c r="A37" s="37" t="s">
        <v>51</v>
      </c>
      <c r="B37" s="40">
        <v>36</v>
      </c>
      <c r="C37" s="40">
        <v>14</v>
      </c>
      <c r="D37" s="40">
        <v>0</v>
      </c>
      <c r="E37" s="35">
        <f t="shared" si="1"/>
        <v>50</v>
      </c>
      <c r="F37" s="40">
        <v>133</v>
      </c>
      <c r="G37" s="40">
        <v>61</v>
      </c>
      <c r="H37" s="40">
        <v>1</v>
      </c>
      <c r="I37" s="35">
        <f t="shared" si="0"/>
        <v>195</v>
      </c>
      <c r="J37" s="40">
        <v>1</v>
      </c>
      <c r="K37" s="40">
        <v>2</v>
      </c>
      <c r="L37" s="40">
        <v>0</v>
      </c>
      <c r="M37" s="39">
        <f t="shared" si="2"/>
        <v>3</v>
      </c>
      <c r="N37" s="40">
        <f t="shared" si="3"/>
        <v>170</v>
      </c>
      <c r="O37" s="40">
        <f t="shared" si="4"/>
        <v>77</v>
      </c>
      <c r="P37" s="40">
        <f t="shared" si="5"/>
        <v>1</v>
      </c>
      <c r="Q37" s="39">
        <f t="shared" si="6"/>
        <v>248</v>
      </c>
      <c r="T37" s="35"/>
    </row>
    <row r="38" spans="1:20" ht="14.45" customHeight="1" x14ac:dyDescent="0.2">
      <c r="A38" s="9" t="s">
        <v>52</v>
      </c>
      <c r="B38" s="40">
        <v>30</v>
      </c>
      <c r="C38" s="40">
        <v>14</v>
      </c>
      <c r="D38" s="40">
        <v>0</v>
      </c>
      <c r="E38" s="35">
        <f t="shared" si="1"/>
        <v>44</v>
      </c>
      <c r="F38" s="40">
        <v>149</v>
      </c>
      <c r="G38" s="40">
        <v>87</v>
      </c>
      <c r="H38" s="40">
        <v>0</v>
      </c>
      <c r="I38" s="35">
        <f t="shared" si="0"/>
        <v>236</v>
      </c>
      <c r="J38" s="40">
        <v>5</v>
      </c>
      <c r="K38" s="40">
        <v>2</v>
      </c>
      <c r="L38" s="40">
        <v>0</v>
      </c>
      <c r="M38" s="39">
        <f t="shared" si="2"/>
        <v>7</v>
      </c>
      <c r="N38" s="40">
        <f t="shared" si="3"/>
        <v>184</v>
      </c>
      <c r="O38" s="40">
        <f t="shared" si="4"/>
        <v>103</v>
      </c>
      <c r="P38" s="40">
        <f t="shared" si="5"/>
        <v>0</v>
      </c>
      <c r="Q38" s="39">
        <f t="shared" si="6"/>
        <v>287</v>
      </c>
      <c r="T38" s="35"/>
    </row>
    <row r="39" spans="1:20" s="35" customFormat="1" ht="14.45" customHeight="1" x14ac:dyDescent="0.2">
      <c r="A39" s="9" t="s">
        <v>55</v>
      </c>
      <c r="B39" s="40">
        <v>29</v>
      </c>
      <c r="C39" s="40">
        <v>21</v>
      </c>
      <c r="D39" s="40">
        <v>2</v>
      </c>
      <c r="E39" s="35">
        <f t="shared" si="1"/>
        <v>52</v>
      </c>
      <c r="F39" s="40">
        <v>159</v>
      </c>
      <c r="G39" s="40">
        <v>59</v>
      </c>
      <c r="H39" s="40">
        <v>0</v>
      </c>
      <c r="I39" s="35">
        <f t="shared" si="0"/>
        <v>218</v>
      </c>
      <c r="J39" s="40">
        <v>7</v>
      </c>
      <c r="K39" s="40">
        <v>2</v>
      </c>
      <c r="L39" s="40">
        <v>0</v>
      </c>
      <c r="M39" s="39">
        <f t="shared" si="2"/>
        <v>9</v>
      </c>
      <c r="N39" s="40">
        <f t="shared" si="3"/>
        <v>195</v>
      </c>
      <c r="O39" s="40">
        <f t="shared" si="4"/>
        <v>82</v>
      </c>
      <c r="P39" s="40">
        <f t="shared" si="5"/>
        <v>2</v>
      </c>
      <c r="Q39" s="39">
        <f t="shared" si="6"/>
        <v>279</v>
      </c>
    </row>
    <row r="40" spans="1:20" s="63" customFormat="1" ht="14.45" customHeight="1" x14ac:dyDescent="0.2">
      <c r="A40" s="22" t="s">
        <v>9</v>
      </c>
      <c r="B40" s="33">
        <f>SUM(B4:B39)</f>
        <v>884</v>
      </c>
      <c r="C40" s="33">
        <f t="shared" ref="C40:L40" si="7">SUM(C4:C39)</f>
        <v>574</v>
      </c>
      <c r="D40" s="33">
        <f t="shared" si="7"/>
        <v>3</v>
      </c>
      <c r="E40" s="33">
        <f t="shared" si="1"/>
        <v>1461</v>
      </c>
      <c r="F40" s="33">
        <f t="shared" si="7"/>
        <v>5811</v>
      </c>
      <c r="G40" s="33">
        <f t="shared" si="7"/>
        <v>3063</v>
      </c>
      <c r="H40" s="33">
        <f t="shared" si="7"/>
        <v>2</v>
      </c>
      <c r="I40" s="33">
        <f t="shared" si="0"/>
        <v>8876</v>
      </c>
      <c r="J40" s="33">
        <f t="shared" si="7"/>
        <v>85</v>
      </c>
      <c r="K40" s="33">
        <f t="shared" si="7"/>
        <v>44</v>
      </c>
      <c r="L40" s="33">
        <f t="shared" si="7"/>
        <v>6</v>
      </c>
      <c r="M40" s="61">
        <f t="shared" si="2"/>
        <v>135</v>
      </c>
      <c r="N40" s="62">
        <f t="shared" si="3"/>
        <v>6780</v>
      </c>
      <c r="O40" s="62">
        <f t="shared" si="4"/>
        <v>3681</v>
      </c>
      <c r="P40" s="62">
        <f t="shared" si="5"/>
        <v>11</v>
      </c>
      <c r="Q40" s="61">
        <f t="shared" si="6"/>
        <v>10472</v>
      </c>
    </row>
    <row r="41" spans="1:20" ht="21.95" customHeight="1" x14ac:dyDescent="0.2">
      <c r="A41" s="67" t="s">
        <v>54</v>
      </c>
      <c r="B41" s="67"/>
      <c r="C41" s="67"/>
      <c r="D41" s="67"/>
      <c r="E41" s="67"/>
      <c r="F41" s="68"/>
      <c r="G41" s="68"/>
      <c r="H41" s="68"/>
      <c r="I41" s="68"/>
      <c r="J41" s="68"/>
      <c r="K41" s="68"/>
      <c r="L41" s="68"/>
      <c r="M41" s="68"/>
      <c r="N41" s="69"/>
      <c r="O41" s="69"/>
      <c r="P41" s="69"/>
      <c r="Q41" s="69"/>
    </row>
    <row r="42" spans="1:20" ht="14.45" customHeight="1" x14ac:dyDescent="0.2">
      <c r="A42" s="42" t="s">
        <v>56</v>
      </c>
      <c r="B42" s="42"/>
      <c r="C42" s="42"/>
      <c r="D42" s="42"/>
      <c r="E42" s="42"/>
      <c r="F42" s="42"/>
      <c r="G42" s="42"/>
      <c r="H42" s="42"/>
      <c r="I42" s="42"/>
      <c r="J42" s="48"/>
      <c r="K42" s="48"/>
      <c r="L42" s="48"/>
      <c r="M42" s="48"/>
      <c r="N42" s="49"/>
      <c r="O42" s="49"/>
      <c r="P42" s="49"/>
      <c r="Q42" s="49"/>
    </row>
    <row r="43" spans="1:20" ht="14.45" customHeight="1" x14ac:dyDescent="0.2">
      <c r="A43" s="36"/>
      <c r="B43" s="36"/>
      <c r="C43" s="36"/>
      <c r="D43" s="36"/>
      <c r="E43" s="36"/>
      <c r="F43" s="36"/>
      <c r="G43" s="36"/>
      <c r="H43" s="36"/>
      <c r="I43" s="36"/>
      <c r="J43" s="47"/>
      <c r="K43" s="47"/>
      <c r="L43" s="47"/>
      <c r="M43" s="47"/>
    </row>
    <row r="44" spans="1:20" ht="14.45" customHeight="1" x14ac:dyDescent="0.2">
      <c r="A44" s="36"/>
      <c r="B44" s="36"/>
      <c r="C44" s="36"/>
      <c r="D44" s="36"/>
      <c r="E44" s="36"/>
      <c r="F44" s="36"/>
      <c r="G44" s="36"/>
      <c r="H44" s="36"/>
      <c r="I44" s="36"/>
      <c r="J44" s="47"/>
      <c r="K44" s="47"/>
      <c r="L44" s="47"/>
      <c r="M44" s="47"/>
    </row>
  </sheetData>
  <mergeCells count="5">
    <mergeCell ref="J2:M2"/>
    <mergeCell ref="N2:Q2"/>
    <mergeCell ref="B2:E2"/>
    <mergeCell ref="F2:I2"/>
    <mergeCell ref="A41:Q4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T45"/>
  <sheetViews>
    <sheetView showGridLines="0" zoomScaleNormal="100" workbookViewId="0"/>
  </sheetViews>
  <sheetFormatPr defaultRowHeight="14.45" customHeight="1" x14ac:dyDescent="0.25"/>
  <cols>
    <col min="1" max="1" width="9.5703125" style="35" customWidth="1"/>
    <col min="2" max="14" width="11.140625" style="35" customWidth="1"/>
  </cols>
  <sheetData>
    <row r="1" spans="1:20" s="58" customFormat="1" ht="14.45" customHeight="1" x14ac:dyDescent="0.25">
      <c r="A1" s="57" t="s">
        <v>67</v>
      </c>
    </row>
    <row r="2" spans="1:20" s="34" customFormat="1" ht="14.45" customHeight="1" x14ac:dyDescent="0.25">
      <c r="A2" s="32"/>
      <c r="B2" s="64" t="s">
        <v>62</v>
      </c>
      <c r="C2" s="64"/>
      <c r="D2" s="64"/>
      <c r="E2" s="64"/>
      <c r="F2" s="64" t="s">
        <v>59</v>
      </c>
      <c r="G2" s="64"/>
      <c r="H2" s="64"/>
      <c r="I2" s="64"/>
      <c r="J2" s="64" t="s">
        <v>60</v>
      </c>
      <c r="K2" s="71"/>
      <c r="L2" s="71"/>
      <c r="M2" s="71"/>
      <c r="N2" s="13"/>
    </row>
    <row r="3" spans="1:20" ht="14.45" customHeight="1" x14ac:dyDescent="0.25">
      <c r="A3" s="13"/>
      <c r="B3" s="53" t="s">
        <v>10</v>
      </c>
      <c r="C3" s="53" t="s">
        <v>11</v>
      </c>
      <c r="D3" s="53" t="s">
        <v>58</v>
      </c>
      <c r="E3" s="53" t="s">
        <v>9</v>
      </c>
      <c r="F3" s="53" t="s">
        <v>10</v>
      </c>
      <c r="G3" s="53" t="s">
        <v>11</v>
      </c>
      <c r="H3" s="53" t="s">
        <v>58</v>
      </c>
      <c r="I3" s="53" t="s">
        <v>9</v>
      </c>
      <c r="J3" s="53" t="s">
        <v>10</v>
      </c>
      <c r="K3" s="53" t="s">
        <v>11</v>
      </c>
      <c r="L3" s="53" t="s">
        <v>58</v>
      </c>
      <c r="M3" s="53" t="s">
        <v>9</v>
      </c>
      <c r="N3" s="26" t="s">
        <v>9</v>
      </c>
    </row>
    <row r="4" spans="1:20" ht="14.45" customHeight="1" x14ac:dyDescent="0.25">
      <c r="A4" s="35" t="s">
        <v>12</v>
      </c>
      <c r="B4" s="40">
        <v>2</v>
      </c>
      <c r="C4" s="40">
        <v>1</v>
      </c>
      <c r="D4" s="40">
        <v>0</v>
      </c>
      <c r="E4" s="40">
        <f>SUM(B4:D4)</f>
        <v>3</v>
      </c>
      <c r="F4" s="40">
        <v>20</v>
      </c>
      <c r="G4" s="40">
        <v>14</v>
      </c>
      <c r="H4" s="40">
        <v>0</v>
      </c>
      <c r="I4" s="40">
        <f>SUM(F4:H4)</f>
        <v>34</v>
      </c>
      <c r="J4" s="40">
        <v>1</v>
      </c>
      <c r="K4" s="40">
        <v>1</v>
      </c>
      <c r="L4" s="40">
        <v>0</v>
      </c>
      <c r="M4" s="40">
        <f>SUM(J4:L4)</f>
        <v>2</v>
      </c>
      <c r="N4" s="16">
        <f>E4+I4+M4</f>
        <v>39</v>
      </c>
      <c r="P4" s="35"/>
      <c r="Q4" s="35"/>
      <c r="R4" s="35"/>
      <c r="S4" s="35"/>
      <c r="T4" s="35"/>
    </row>
    <row r="5" spans="1:20" ht="14.45" customHeight="1" x14ac:dyDescent="0.25">
      <c r="A5" s="35" t="s">
        <v>13</v>
      </c>
      <c r="B5" s="40">
        <v>2</v>
      </c>
      <c r="C5" s="40">
        <v>2</v>
      </c>
      <c r="D5" s="40">
        <v>0</v>
      </c>
      <c r="E5" s="40">
        <f t="shared" ref="E5:E39" si="0">SUM(B5:D5)</f>
        <v>4</v>
      </c>
      <c r="F5" s="40">
        <v>20</v>
      </c>
      <c r="G5" s="40">
        <v>17</v>
      </c>
      <c r="H5" s="40">
        <v>0</v>
      </c>
      <c r="I5" s="40">
        <f t="shared" ref="I5:I26" si="1">SUM(F5:G5)</f>
        <v>37</v>
      </c>
      <c r="J5" s="40">
        <v>1</v>
      </c>
      <c r="K5" s="40">
        <v>5</v>
      </c>
      <c r="L5" s="40">
        <v>0</v>
      </c>
      <c r="M5" s="40">
        <f t="shared" ref="M5:M29" si="2">SUM(J5:K5)</f>
        <v>6</v>
      </c>
      <c r="N5" s="16">
        <f t="shared" ref="N5:N39" si="3">E5+I5+M5</f>
        <v>47</v>
      </c>
      <c r="P5" s="35"/>
      <c r="Q5" s="35"/>
      <c r="R5" s="35"/>
      <c r="S5" s="35"/>
      <c r="T5" s="35"/>
    </row>
    <row r="6" spans="1:20" ht="14.45" customHeight="1" x14ac:dyDescent="0.25">
      <c r="A6" s="35" t="s">
        <v>14</v>
      </c>
      <c r="B6" s="40">
        <v>0</v>
      </c>
      <c r="C6" s="40">
        <v>2</v>
      </c>
      <c r="D6" s="40">
        <v>0</v>
      </c>
      <c r="E6" s="40">
        <f t="shared" si="0"/>
        <v>2</v>
      </c>
      <c r="F6" s="40">
        <v>28</v>
      </c>
      <c r="G6" s="40">
        <v>16</v>
      </c>
      <c r="H6" s="40">
        <v>0</v>
      </c>
      <c r="I6" s="40">
        <f t="shared" si="1"/>
        <v>44</v>
      </c>
      <c r="J6" s="40">
        <v>0</v>
      </c>
      <c r="K6" s="40">
        <v>1</v>
      </c>
      <c r="L6" s="40">
        <v>0</v>
      </c>
      <c r="M6" s="40">
        <f t="shared" si="2"/>
        <v>1</v>
      </c>
      <c r="N6" s="16">
        <f t="shared" si="3"/>
        <v>47</v>
      </c>
      <c r="P6" s="35"/>
      <c r="Q6" s="35"/>
      <c r="R6" s="35"/>
      <c r="S6" s="35"/>
      <c r="T6" s="35"/>
    </row>
    <row r="7" spans="1:20" ht="14.45" customHeight="1" x14ac:dyDescent="0.25">
      <c r="A7" s="35" t="s">
        <v>15</v>
      </c>
      <c r="B7" s="40">
        <v>3</v>
      </c>
      <c r="C7" s="40">
        <v>1</v>
      </c>
      <c r="D7" s="40">
        <v>0</v>
      </c>
      <c r="E7" s="40">
        <f t="shared" si="0"/>
        <v>4</v>
      </c>
      <c r="F7" s="40">
        <v>26</v>
      </c>
      <c r="G7" s="40">
        <v>16</v>
      </c>
      <c r="H7" s="40">
        <v>0</v>
      </c>
      <c r="I7" s="40">
        <f t="shared" si="1"/>
        <v>42</v>
      </c>
      <c r="J7" s="40">
        <v>0</v>
      </c>
      <c r="K7" s="40">
        <v>0</v>
      </c>
      <c r="L7" s="40">
        <v>0</v>
      </c>
      <c r="M7" s="40">
        <f t="shared" si="2"/>
        <v>0</v>
      </c>
      <c r="N7" s="16">
        <f t="shared" si="3"/>
        <v>46</v>
      </c>
      <c r="P7" s="35"/>
      <c r="Q7" s="35"/>
      <c r="R7" s="35"/>
      <c r="S7" s="35"/>
      <c r="T7" s="35"/>
    </row>
    <row r="8" spans="1:20" ht="14.45" customHeight="1" x14ac:dyDescent="0.25">
      <c r="A8" s="35" t="s">
        <v>16</v>
      </c>
      <c r="B8" s="40">
        <v>2</v>
      </c>
      <c r="C8" s="40">
        <v>1</v>
      </c>
      <c r="D8" s="40">
        <v>0</v>
      </c>
      <c r="E8" s="40">
        <f t="shared" si="0"/>
        <v>3</v>
      </c>
      <c r="F8" s="40">
        <v>29</v>
      </c>
      <c r="G8" s="40">
        <v>16</v>
      </c>
      <c r="H8" s="40">
        <v>0</v>
      </c>
      <c r="I8" s="40">
        <f t="shared" si="1"/>
        <v>45</v>
      </c>
      <c r="J8" s="40">
        <v>0</v>
      </c>
      <c r="K8" s="40">
        <v>0</v>
      </c>
      <c r="L8" s="40">
        <v>0</v>
      </c>
      <c r="M8" s="40">
        <f t="shared" si="2"/>
        <v>0</v>
      </c>
      <c r="N8" s="16">
        <f t="shared" si="3"/>
        <v>48</v>
      </c>
      <c r="P8" s="35"/>
      <c r="Q8" s="35"/>
      <c r="R8" s="35"/>
      <c r="S8" s="35"/>
      <c r="T8" s="35"/>
    </row>
    <row r="9" spans="1:20" ht="14.45" customHeight="1" x14ac:dyDescent="0.25">
      <c r="A9" s="35" t="s">
        <v>17</v>
      </c>
      <c r="B9" s="40">
        <v>5</v>
      </c>
      <c r="C9" s="40">
        <v>1</v>
      </c>
      <c r="D9" s="40">
        <v>0</v>
      </c>
      <c r="E9" s="40">
        <f t="shared" si="0"/>
        <v>6</v>
      </c>
      <c r="F9" s="40">
        <v>20</v>
      </c>
      <c r="G9" s="40">
        <v>16</v>
      </c>
      <c r="H9" s="40">
        <v>0</v>
      </c>
      <c r="I9" s="40">
        <f t="shared" si="1"/>
        <v>36</v>
      </c>
      <c r="J9" s="40">
        <v>0</v>
      </c>
      <c r="K9" s="40">
        <v>0</v>
      </c>
      <c r="L9" s="40">
        <v>0</v>
      </c>
      <c r="M9" s="40">
        <f t="shared" si="2"/>
        <v>0</v>
      </c>
      <c r="N9" s="16">
        <f t="shared" si="3"/>
        <v>42</v>
      </c>
      <c r="P9" s="35"/>
      <c r="Q9" s="35"/>
      <c r="R9" s="35"/>
      <c r="S9" s="35"/>
      <c r="T9" s="35"/>
    </row>
    <row r="10" spans="1:20" ht="14.45" customHeight="1" x14ac:dyDescent="0.25">
      <c r="A10" s="35" t="s">
        <v>18</v>
      </c>
      <c r="B10" s="40">
        <v>3</v>
      </c>
      <c r="C10" s="40">
        <v>3</v>
      </c>
      <c r="D10" s="40">
        <v>0</v>
      </c>
      <c r="E10" s="40">
        <f t="shared" si="0"/>
        <v>6</v>
      </c>
      <c r="F10" s="40">
        <v>23</v>
      </c>
      <c r="G10" s="40">
        <v>7</v>
      </c>
      <c r="H10" s="40">
        <v>0</v>
      </c>
      <c r="I10" s="40">
        <f t="shared" si="1"/>
        <v>30</v>
      </c>
      <c r="J10" s="40">
        <v>0</v>
      </c>
      <c r="K10" s="40">
        <v>0</v>
      </c>
      <c r="L10" s="40">
        <v>0</v>
      </c>
      <c r="M10" s="40">
        <f t="shared" si="2"/>
        <v>0</v>
      </c>
      <c r="N10" s="16">
        <f t="shared" si="3"/>
        <v>36</v>
      </c>
      <c r="P10" s="35"/>
      <c r="Q10" s="35"/>
      <c r="R10" s="35"/>
      <c r="S10" s="35"/>
      <c r="T10" s="35"/>
    </row>
    <row r="11" spans="1:20" ht="14.45" customHeight="1" x14ac:dyDescent="0.25">
      <c r="A11" s="35" t="s">
        <v>19</v>
      </c>
      <c r="B11" s="40">
        <v>2</v>
      </c>
      <c r="C11" s="40">
        <v>4</v>
      </c>
      <c r="D11" s="40">
        <v>0</v>
      </c>
      <c r="E11" s="40">
        <f t="shared" si="0"/>
        <v>6</v>
      </c>
      <c r="F11" s="40">
        <v>17</v>
      </c>
      <c r="G11" s="40">
        <v>15</v>
      </c>
      <c r="H11" s="40">
        <v>0</v>
      </c>
      <c r="I11" s="40">
        <f t="shared" si="1"/>
        <v>32</v>
      </c>
      <c r="J11" s="40">
        <v>1</v>
      </c>
      <c r="K11" s="40">
        <v>0</v>
      </c>
      <c r="L11" s="40">
        <v>0</v>
      </c>
      <c r="M11" s="40">
        <f t="shared" si="2"/>
        <v>1</v>
      </c>
      <c r="N11" s="16">
        <f t="shared" si="3"/>
        <v>39</v>
      </c>
      <c r="P11" s="35"/>
      <c r="Q11" s="35"/>
      <c r="R11" s="35"/>
      <c r="S11" s="35"/>
      <c r="T11" s="35"/>
    </row>
    <row r="12" spans="1:20" ht="14.45" customHeight="1" x14ac:dyDescent="0.25">
      <c r="A12" s="35" t="s">
        <v>20</v>
      </c>
      <c r="B12" s="40">
        <v>4</v>
      </c>
      <c r="C12" s="40">
        <v>0</v>
      </c>
      <c r="D12" s="40">
        <v>0</v>
      </c>
      <c r="E12" s="40">
        <f t="shared" si="0"/>
        <v>4</v>
      </c>
      <c r="F12" s="40">
        <v>21</v>
      </c>
      <c r="G12" s="40">
        <v>16</v>
      </c>
      <c r="H12" s="40">
        <v>0</v>
      </c>
      <c r="I12" s="40">
        <f t="shared" si="1"/>
        <v>37</v>
      </c>
      <c r="J12" s="40">
        <v>0</v>
      </c>
      <c r="K12" s="40">
        <v>0</v>
      </c>
      <c r="L12" s="40">
        <v>0</v>
      </c>
      <c r="M12" s="40">
        <f t="shared" si="2"/>
        <v>0</v>
      </c>
      <c r="N12" s="16">
        <f t="shared" si="3"/>
        <v>41</v>
      </c>
      <c r="P12" s="35"/>
      <c r="Q12" s="35"/>
      <c r="R12" s="35"/>
      <c r="S12" s="35"/>
      <c r="T12" s="35"/>
    </row>
    <row r="13" spans="1:20" ht="14.45" customHeight="1" x14ac:dyDescent="0.25">
      <c r="A13" s="35" t="s">
        <v>21</v>
      </c>
      <c r="B13" s="40">
        <v>3</v>
      </c>
      <c r="C13" s="40">
        <v>3</v>
      </c>
      <c r="D13" s="40">
        <v>0</v>
      </c>
      <c r="E13" s="40">
        <f t="shared" si="0"/>
        <v>6</v>
      </c>
      <c r="F13" s="40">
        <v>21</v>
      </c>
      <c r="G13" s="40">
        <v>17</v>
      </c>
      <c r="H13" s="40">
        <v>0</v>
      </c>
      <c r="I13" s="40">
        <f t="shared" si="1"/>
        <v>38</v>
      </c>
      <c r="J13" s="40">
        <v>0</v>
      </c>
      <c r="K13" s="40">
        <v>0</v>
      </c>
      <c r="L13" s="40">
        <v>0</v>
      </c>
      <c r="M13" s="40">
        <f t="shared" si="2"/>
        <v>0</v>
      </c>
      <c r="N13" s="16">
        <f t="shared" si="3"/>
        <v>44</v>
      </c>
      <c r="P13" s="35"/>
      <c r="Q13" s="35"/>
      <c r="R13" s="35"/>
      <c r="S13" s="35"/>
      <c r="T13" s="35"/>
    </row>
    <row r="14" spans="1:20" ht="14.45" customHeight="1" x14ac:dyDescent="0.25">
      <c r="A14" s="35" t="s">
        <v>43</v>
      </c>
      <c r="B14" s="40">
        <v>5</v>
      </c>
      <c r="C14" s="40">
        <v>2</v>
      </c>
      <c r="D14" s="40">
        <v>0</v>
      </c>
      <c r="E14" s="40">
        <f t="shared" si="0"/>
        <v>7</v>
      </c>
      <c r="F14" s="40">
        <v>23</v>
      </c>
      <c r="G14" s="40">
        <v>15</v>
      </c>
      <c r="H14" s="40">
        <v>0</v>
      </c>
      <c r="I14" s="40">
        <f t="shared" si="1"/>
        <v>38</v>
      </c>
      <c r="J14" s="40">
        <v>0</v>
      </c>
      <c r="K14" s="40">
        <v>0</v>
      </c>
      <c r="L14" s="40">
        <v>0</v>
      </c>
      <c r="M14" s="40">
        <f t="shared" si="2"/>
        <v>0</v>
      </c>
      <c r="N14" s="16">
        <f t="shared" si="3"/>
        <v>45</v>
      </c>
      <c r="P14" s="35"/>
      <c r="Q14" s="35"/>
      <c r="R14" s="35"/>
      <c r="S14" s="35"/>
      <c r="T14" s="35"/>
    </row>
    <row r="15" spans="1:20" ht="14.45" customHeight="1" x14ac:dyDescent="0.25">
      <c r="A15" s="35" t="s">
        <v>22</v>
      </c>
      <c r="B15" s="40">
        <v>2</v>
      </c>
      <c r="C15" s="40">
        <v>3</v>
      </c>
      <c r="D15" s="40">
        <v>0</v>
      </c>
      <c r="E15" s="40">
        <f t="shared" si="0"/>
        <v>5</v>
      </c>
      <c r="F15" s="40">
        <v>20</v>
      </c>
      <c r="G15" s="40">
        <v>20</v>
      </c>
      <c r="H15" s="40">
        <v>0</v>
      </c>
      <c r="I15" s="40">
        <f t="shared" si="1"/>
        <v>40</v>
      </c>
      <c r="J15" s="40">
        <v>0</v>
      </c>
      <c r="K15" s="40">
        <v>0</v>
      </c>
      <c r="L15" s="40">
        <v>0</v>
      </c>
      <c r="M15" s="40">
        <f t="shared" si="2"/>
        <v>0</v>
      </c>
      <c r="N15" s="16">
        <f t="shared" si="3"/>
        <v>45</v>
      </c>
      <c r="P15" s="35"/>
      <c r="Q15" s="35"/>
      <c r="R15" s="35"/>
      <c r="S15" s="35"/>
      <c r="T15" s="35"/>
    </row>
    <row r="16" spans="1:20" ht="14.45" customHeight="1" x14ac:dyDescent="0.25">
      <c r="A16" s="35" t="s">
        <v>23</v>
      </c>
      <c r="B16" s="40">
        <v>3</v>
      </c>
      <c r="C16" s="40">
        <v>2</v>
      </c>
      <c r="D16" s="40">
        <v>0</v>
      </c>
      <c r="E16" s="40">
        <f t="shared" si="0"/>
        <v>5</v>
      </c>
      <c r="F16" s="40">
        <v>28</v>
      </c>
      <c r="G16" s="40">
        <v>21</v>
      </c>
      <c r="H16" s="40">
        <v>0</v>
      </c>
      <c r="I16" s="40">
        <f t="shared" si="1"/>
        <v>49</v>
      </c>
      <c r="J16" s="40">
        <v>1</v>
      </c>
      <c r="K16" s="40">
        <v>0</v>
      </c>
      <c r="L16" s="40">
        <v>0</v>
      </c>
      <c r="M16" s="40">
        <f t="shared" si="2"/>
        <v>1</v>
      </c>
      <c r="N16" s="16">
        <f t="shared" si="3"/>
        <v>55</v>
      </c>
      <c r="P16" s="35"/>
      <c r="Q16" s="35"/>
      <c r="R16" s="35"/>
      <c r="S16" s="35"/>
      <c r="T16" s="35"/>
    </row>
    <row r="17" spans="1:20" ht="14.45" customHeight="1" x14ac:dyDescent="0.25">
      <c r="A17" s="35" t="s">
        <v>24</v>
      </c>
      <c r="B17" s="40">
        <v>5</v>
      </c>
      <c r="C17" s="40">
        <v>4</v>
      </c>
      <c r="D17" s="40">
        <v>0</v>
      </c>
      <c r="E17" s="40">
        <f t="shared" si="0"/>
        <v>9</v>
      </c>
      <c r="F17" s="40">
        <v>24</v>
      </c>
      <c r="G17" s="40">
        <v>13</v>
      </c>
      <c r="H17" s="40">
        <v>0</v>
      </c>
      <c r="I17" s="40">
        <f t="shared" si="1"/>
        <v>37</v>
      </c>
      <c r="J17" s="40">
        <v>0</v>
      </c>
      <c r="K17" s="40">
        <v>0</v>
      </c>
      <c r="L17" s="40">
        <v>0</v>
      </c>
      <c r="M17" s="40">
        <f t="shared" si="2"/>
        <v>0</v>
      </c>
      <c r="N17" s="16">
        <f t="shared" si="3"/>
        <v>46</v>
      </c>
      <c r="P17" s="35"/>
      <c r="Q17" s="35"/>
      <c r="R17" s="35"/>
      <c r="S17" s="35"/>
      <c r="T17" s="35"/>
    </row>
    <row r="18" spans="1:20" ht="14.45" customHeight="1" x14ac:dyDescent="0.25">
      <c r="A18" s="35" t="s">
        <v>25</v>
      </c>
      <c r="B18" s="40">
        <v>4</v>
      </c>
      <c r="C18" s="40">
        <v>1</v>
      </c>
      <c r="D18" s="40">
        <v>0</v>
      </c>
      <c r="E18" s="40">
        <f t="shared" si="0"/>
        <v>5</v>
      </c>
      <c r="F18" s="40">
        <v>19</v>
      </c>
      <c r="G18" s="40">
        <v>11</v>
      </c>
      <c r="H18" s="40">
        <v>0</v>
      </c>
      <c r="I18" s="40">
        <f t="shared" si="1"/>
        <v>30</v>
      </c>
      <c r="J18" s="40">
        <v>1</v>
      </c>
      <c r="K18" s="40">
        <v>0</v>
      </c>
      <c r="L18" s="40">
        <v>0</v>
      </c>
      <c r="M18" s="40">
        <f t="shared" si="2"/>
        <v>1</v>
      </c>
      <c r="N18" s="16">
        <f t="shared" si="3"/>
        <v>36</v>
      </c>
      <c r="P18" s="35"/>
      <c r="Q18" s="35"/>
      <c r="R18" s="35"/>
      <c r="S18" s="35"/>
      <c r="T18" s="35"/>
    </row>
    <row r="19" spans="1:20" ht="14.45" customHeight="1" x14ac:dyDescent="0.25">
      <c r="A19" s="35" t="s">
        <v>26</v>
      </c>
      <c r="B19" s="40">
        <v>4</v>
      </c>
      <c r="C19" s="40">
        <v>1</v>
      </c>
      <c r="D19" s="40">
        <v>0</v>
      </c>
      <c r="E19" s="40">
        <f t="shared" si="0"/>
        <v>5</v>
      </c>
      <c r="F19" s="40">
        <v>19</v>
      </c>
      <c r="G19" s="40">
        <v>14</v>
      </c>
      <c r="H19" s="40">
        <v>0</v>
      </c>
      <c r="I19" s="40">
        <f t="shared" si="1"/>
        <v>33</v>
      </c>
      <c r="J19" s="40">
        <v>0</v>
      </c>
      <c r="K19" s="40">
        <v>0</v>
      </c>
      <c r="L19" s="40">
        <v>0</v>
      </c>
      <c r="M19" s="40">
        <f t="shared" si="2"/>
        <v>0</v>
      </c>
      <c r="N19" s="16">
        <f t="shared" si="3"/>
        <v>38</v>
      </c>
      <c r="P19" s="35"/>
      <c r="Q19" s="35"/>
      <c r="R19" s="35"/>
      <c r="S19" s="35"/>
      <c r="T19" s="35"/>
    </row>
    <row r="20" spans="1:20" ht="14.45" customHeight="1" x14ac:dyDescent="0.25">
      <c r="A20" s="35" t="s">
        <v>27</v>
      </c>
      <c r="B20" s="40">
        <v>2</v>
      </c>
      <c r="C20" s="40">
        <v>3</v>
      </c>
      <c r="D20" s="40">
        <v>0</v>
      </c>
      <c r="E20" s="40">
        <f t="shared" si="0"/>
        <v>5</v>
      </c>
      <c r="F20" s="40">
        <v>26</v>
      </c>
      <c r="G20" s="40">
        <v>12</v>
      </c>
      <c r="H20" s="40">
        <v>0</v>
      </c>
      <c r="I20" s="40">
        <f t="shared" si="1"/>
        <v>38</v>
      </c>
      <c r="J20" s="40">
        <v>0</v>
      </c>
      <c r="K20" s="40">
        <v>0</v>
      </c>
      <c r="L20" s="40">
        <v>0</v>
      </c>
      <c r="M20" s="40">
        <f t="shared" si="2"/>
        <v>0</v>
      </c>
      <c r="N20" s="16">
        <f t="shared" si="3"/>
        <v>43</v>
      </c>
      <c r="P20" s="35"/>
      <c r="Q20" s="35"/>
      <c r="R20" s="35"/>
      <c r="S20" s="35"/>
      <c r="T20" s="35"/>
    </row>
    <row r="21" spans="1:20" ht="14.45" customHeight="1" x14ac:dyDescent="0.25">
      <c r="A21" s="35" t="s">
        <v>28</v>
      </c>
      <c r="B21" s="40">
        <v>2</v>
      </c>
      <c r="C21" s="40">
        <v>1</v>
      </c>
      <c r="D21" s="40">
        <v>0</v>
      </c>
      <c r="E21" s="40">
        <f t="shared" si="0"/>
        <v>3</v>
      </c>
      <c r="F21" s="40">
        <v>16</v>
      </c>
      <c r="G21" s="40">
        <v>15</v>
      </c>
      <c r="H21" s="40">
        <v>0</v>
      </c>
      <c r="I21" s="40">
        <f t="shared" si="1"/>
        <v>31</v>
      </c>
      <c r="J21" s="40">
        <v>0</v>
      </c>
      <c r="K21" s="40">
        <v>0</v>
      </c>
      <c r="L21" s="40">
        <v>0</v>
      </c>
      <c r="M21" s="40">
        <f t="shared" si="2"/>
        <v>0</v>
      </c>
      <c r="N21" s="16">
        <f t="shared" si="3"/>
        <v>34</v>
      </c>
      <c r="P21" s="35"/>
      <c r="Q21" s="35"/>
      <c r="R21" s="35"/>
      <c r="S21" s="35"/>
      <c r="T21" s="35"/>
    </row>
    <row r="22" spans="1:20" ht="14.45" customHeight="1" x14ac:dyDescent="0.25">
      <c r="A22" s="35" t="s">
        <v>29</v>
      </c>
      <c r="B22" s="40">
        <v>3</v>
      </c>
      <c r="C22" s="40">
        <v>2</v>
      </c>
      <c r="D22" s="40">
        <v>0</v>
      </c>
      <c r="E22" s="40">
        <f t="shared" si="0"/>
        <v>5</v>
      </c>
      <c r="F22" s="40">
        <v>15</v>
      </c>
      <c r="G22" s="40">
        <v>20</v>
      </c>
      <c r="H22" s="40">
        <v>0</v>
      </c>
      <c r="I22" s="40">
        <f t="shared" si="1"/>
        <v>35</v>
      </c>
      <c r="J22" s="40">
        <v>0</v>
      </c>
      <c r="K22" s="40">
        <v>0</v>
      </c>
      <c r="L22" s="40">
        <v>0</v>
      </c>
      <c r="M22" s="40">
        <f t="shared" si="2"/>
        <v>0</v>
      </c>
      <c r="N22" s="16">
        <f t="shared" si="3"/>
        <v>40</v>
      </c>
      <c r="P22" s="35"/>
      <c r="Q22" s="35"/>
      <c r="R22" s="35"/>
      <c r="S22" s="35"/>
      <c r="T22" s="35"/>
    </row>
    <row r="23" spans="1:20" ht="14.45" customHeight="1" x14ac:dyDescent="0.25">
      <c r="A23" s="35" t="s">
        <v>30</v>
      </c>
      <c r="B23" s="40">
        <v>0</v>
      </c>
      <c r="C23" s="40">
        <v>2</v>
      </c>
      <c r="D23" s="40">
        <v>0</v>
      </c>
      <c r="E23" s="40">
        <f t="shared" si="0"/>
        <v>2</v>
      </c>
      <c r="F23" s="40">
        <v>19</v>
      </c>
      <c r="G23" s="40">
        <v>15</v>
      </c>
      <c r="H23" s="40">
        <v>0</v>
      </c>
      <c r="I23" s="40">
        <f t="shared" si="1"/>
        <v>34</v>
      </c>
      <c r="J23" s="40">
        <v>0</v>
      </c>
      <c r="K23" s="40">
        <v>0</v>
      </c>
      <c r="L23" s="40">
        <v>0</v>
      </c>
      <c r="M23" s="40">
        <f t="shared" si="2"/>
        <v>0</v>
      </c>
      <c r="N23" s="16">
        <f t="shared" si="3"/>
        <v>36</v>
      </c>
      <c r="P23" s="35"/>
      <c r="Q23" s="35"/>
      <c r="R23" s="35"/>
      <c r="S23" s="35"/>
      <c r="T23" s="35"/>
    </row>
    <row r="24" spans="1:20" ht="14.45" customHeight="1" x14ac:dyDescent="0.25">
      <c r="A24" s="35" t="s">
        <v>31</v>
      </c>
      <c r="B24" s="40">
        <v>0</v>
      </c>
      <c r="C24" s="40">
        <v>0</v>
      </c>
      <c r="D24" s="40">
        <v>0</v>
      </c>
      <c r="E24" s="40">
        <f t="shared" si="0"/>
        <v>0</v>
      </c>
      <c r="F24" s="40">
        <v>15</v>
      </c>
      <c r="G24" s="40">
        <v>11</v>
      </c>
      <c r="H24" s="40">
        <v>0</v>
      </c>
      <c r="I24" s="40">
        <f t="shared" si="1"/>
        <v>26</v>
      </c>
      <c r="J24" s="40">
        <v>0</v>
      </c>
      <c r="K24" s="40">
        <v>0</v>
      </c>
      <c r="L24" s="40">
        <v>0</v>
      </c>
      <c r="M24" s="40">
        <f t="shared" si="2"/>
        <v>0</v>
      </c>
      <c r="N24" s="16">
        <f t="shared" si="3"/>
        <v>26</v>
      </c>
      <c r="P24" s="35"/>
      <c r="Q24" s="35"/>
      <c r="R24" s="35"/>
      <c r="S24" s="35"/>
      <c r="T24" s="35"/>
    </row>
    <row r="25" spans="1:20" ht="14.45" customHeight="1" x14ac:dyDescent="0.25">
      <c r="A25" s="35" t="s">
        <v>32</v>
      </c>
      <c r="B25" s="40">
        <v>7</v>
      </c>
      <c r="C25" s="40">
        <v>0</v>
      </c>
      <c r="D25" s="40">
        <v>0</v>
      </c>
      <c r="E25" s="40">
        <f t="shared" si="0"/>
        <v>7</v>
      </c>
      <c r="F25" s="40">
        <v>26</v>
      </c>
      <c r="G25" s="40">
        <v>18</v>
      </c>
      <c r="H25" s="40">
        <v>0</v>
      </c>
      <c r="I25" s="40">
        <f t="shared" si="1"/>
        <v>44</v>
      </c>
      <c r="J25" s="40">
        <v>0</v>
      </c>
      <c r="K25" s="40">
        <v>0</v>
      </c>
      <c r="L25" s="40">
        <v>0</v>
      </c>
      <c r="M25" s="40">
        <f t="shared" si="2"/>
        <v>0</v>
      </c>
      <c r="N25" s="16">
        <f t="shared" si="3"/>
        <v>51</v>
      </c>
      <c r="P25" s="35"/>
      <c r="Q25" s="35"/>
      <c r="R25" s="35"/>
      <c r="S25" s="35"/>
      <c r="T25" s="35"/>
    </row>
    <row r="26" spans="1:20" ht="14.45" customHeight="1" x14ac:dyDescent="0.25">
      <c r="A26" s="35" t="s">
        <v>33</v>
      </c>
      <c r="B26" s="40">
        <v>2</v>
      </c>
      <c r="C26" s="40">
        <v>3</v>
      </c>
      <c r="D26" s="40">
        <v>1</v>
      </c>
      <c r="E26" s="40">
        <f t="shared" si="0"/>
        <v>6</v>
      </c>
      <c r="F26" s="40">
        <v>22</v>
      </c>
      <c r="G26" s="40">
        <v>9</v>
      </c>
      <c r="H26" s="40">
        <v>0</v>
      </c>
      <c r="I26" s="40">
        <f t="shared" si="1"/>
        <v>31</v>
      </c>
      <c r="J26" s="40">
        <v>0</v>
      </c>
      <c r="K26" s="40">
        <v>0</v>
      </c>
      <c r="L26" s="40">
        <v>0</v>
      </c>
      <c r="M26" s="40">
        <f t="shared" si="2"/>
        <v>0</v>
      </c>
      <c r="N26" s="16">
        <f t="shared" si="3"/>
        <v>37</v>
      </c>
      <c r="P26" s="35"/>
      <c r="Q26" s="35"/>
      <c r="R26" s="35"/>
      <c r="S26" s="35"/>
      <c r="T26" s="35"/>
    </row>
    <row r="27" spans="1:20" ht="14.45" customHeight="1" x14ac:dyDescent="0.25">
      <c r="A27" s="35" t="s">
        <v>34</v>
      </c>
      <c r="B27" s="40">
        <v>3</v>
      </c>
      <c r="C27" s="40">
        <v>1</v>
      </c>
      <c r="D27" s="40">
        <v>0</v>
      </c>
      <c r="E27" s="40">
        <f t="shared" si="0"/>
        <v>4</v>
      </c>
      <c r="F27" s="40">
        <v>24</v>
      </c>
      <c r="G27" s="40">
        <v>16</v>
      </c>
      <c r="H27" s="40">
        <v>0</v>
      </c>
      <c r="I27" s="40">
        <f t="shared" ref="I27:I33" si="4">SUM(F27:H27)</f>
        <v>40</v>
      </c>
      <c r="J27" s="40">
        <v>0</v>
      </c>
      <c r="K27" s="40">
        <v>0</v>
      </c>
      <c r="L27" s="40">
        <v>0</v>
      </c>
      <c r="M27" s="40">
        <f t="shared" si="2"/>
        <v>0</v>
      </c>
      <c r="N27" s="16">
        <f t="shared" si="3"/>
        <v>44</v>
      </c>
      <c r="P27" s="35"/>
      <c r="Q27" s="35"/>
      <c r="R27" s="35"/>
      <c r="S27" s="35"/>
      <c r="T27" s="35"/>
    </row>
    <row r="28" spans="1:20" ht="14.45" customHeight="1" x14ac:dyDescent="0.25">
      <c r="A28" s="35" t="s">
        <v>35</v>
      </c>
      <c r="B28" s="40">
        <v>2</v>
      </c>
      <c r="C28" s="40">
        <v>0</v>
      </c>
      <c r="D28" s="40">
        <v>0</v>
      </c>
      <c r="E28" s="40">
        <f t="shared" si="0"/>
        <v>2</v>
      </c>
      <c r="F28" s="40">
        <v>18</v>
      </c>
      <c r="G28" s="40">
        <v>15</v>
      </c>
      <c r="H28" s="40">
        <v>0</v>
      </c>
      <c r="I28" s="40">
        <f t="shared" si="4"/>
        <v>33</v>
      </c>
      <c r="J28" s="40">
        <v>0</v>
      </c>
      <c r="K28" s="40">
        <v>0</v>
      </c>
      <c r="L28" s="40">
        <v>0</v>
      </c>
      <c r="M28" s="40">
        <f t="shared" si="2"/>
        <v>0</v>
      </c>
      <c r="N28" s="16">
        <f t="shared" si="3"/>
        <v>35</v>
      </c>
      <c r="P28" s="35"/>
      <c r="Q28" s="35"/>
      <c r="R28" s="35"/>
      <c r="S28" s="35"/>
      <c r="T28" s="35"/>
    </row>
    <row r="29" spans="1:20" ht="14.45" customHeight="1" x14ac:dyDescent="0.25">
      <c r="A29" s="35" t="s">
        <v>36</v>
      </c>
      <c r="B29" s="40">
        <v>5</v>
      </c>
      <c r="C29" s="40">
        <v>4</v>
      </c>
      <c r="D29" s="40">
        <v>0</v>
      </c>
      <c r="E29" s="40">
        <f t="shared" si="0"/>
        <v>9</v>
      </c>
      <c r="F29" s="40">
        <v>14</v>
      </c>
      <c r="G29" s="40">
        <v>12</v>
      </c>
      <c r="H29" s="40">
        <v>0</v>
      </c>
      <c r="I29" s="40">
        <f t="shared" si="4"/>
        <v>26</v>
      </c>
      <c r="J29" s="40">
        <v>0</v>
      </c>
      <c r="K29" s="40">
        <v>0</v>
      </c>
      <c r="L29" s="40">
        <v>0</v>
      </c>
      <c r="M29" s="40">
        <f t="shared" si="2"/>
        <v>0</v>
      </c>
      <c r="N29" s="16">
        <f t="shared" si="3"/>
        <v>35</v>
      </c>
      <c r="P29" s="35"/>
      <c r="Q29" s="35"/>
      <c r="R29" s="35"/>
      <c r="S29" s="35"/>
      <c r="T29" s="35"/>
    </row>
    <row r="30" spans="1:20" ht="14.45" customHeight="1" x14ac:dyDescent="0.25">
      <c r="A30" s="35" t="s">
        <v>37</v>
      </c>
      <c r="B30" s="40">
        <v>3</v>
      </c>
      <c r="C30" s="40">
        <v>1</v>
      </c>
      <c r="D30" s="40">
        <v>0</v>
      </c>
      <c r="E30" s="40">
        <f t="shared" si="0"/>
        <v>4</v>
      </c>
      <c r="F30" s="40">
        <v>23</v>
      </c>
      <c r="G30" s="40">
        <v>14</v>
      </c>
      <c r="H30" s="40">
        <v>0</v>
      </c>
      <c r="I30" s="40">
        <f t="shared" si="4"/>
        <v>37</v>
      </c>
      <c r="J30" s="40">
        <v>0</v>
      </c>
      <c r="K30" s="40">
        <v>0</v>
      </c>
      <c r="L30" s="40">
        <v>0</v>
      </c>
      <c r="M30" s="40">
        <f t="shared" ref="M30:M38" si="5">SUM(J30:L30)</f>
        <v>0</v>
      </c>
      <c r="N30" s="16">
        <f t="shared" si="3"/>
        <v>41</v>
      </c>
      <c r="P30" s="35"/>
      <c r="Q30" s="35"/>
      <c r="R30" s="35"/>
      <c r="S30" s="35"/>
      <c r="T30" s="35"/>
    </row>
    <row r="31" spans="1:20" ht="14.45" customHeight="1" x14ac:dyDescent="0.25">
      <c r="A31" s="40" t="s">
        <v>39</v>
      </c>
      <c r="B31" s="40">
        <v>2</v>
      </c>
      <c r="C31" s="40">
        <v>0</v>
      </c>
      <c r="D31" s="40">
        <v>0</v>
      </c>
      <c r="E31" s="40">
        <f t="shared" si="0"/>
        <v>2</v>
      </c>
      <c r="F31" s="40">
        <v>17</v>
      </c>
      <c r="G31" s="40">
        <v>11</v>
      </c>
      <c r="H31" s="40">
        <v>0</v>
      </c>
      <c r="I31" s="40">
        <f t="shared" si="4"/>
        <v>28</v>
      </c>
      <c r="J31" s="40">
        <v>0</v>
      </c>
      <c r="K31" s="40">
        <v>0</v>
      </c>
      <c r="L31" s="40">
        <v>0</v>
      </c>
      <c r="M31" s="40">
        <f t="shared" si="5"/>
        <v>0</v>
      </c>
      <c r="N31" s="16">
        <f t="shared" si="3"/>
        <v>30</v>
      </c>
      <c r="P31" s="35"/>
      <c r="Q31" s="35"/>
      <c r="R31" s="35"/>
      <c r="S31" s="35"/>
      <c r="T31" s="35"/>
    </row>
    <row r="32" spans="1:20" s="43" customFormat="1" ht="14.45" customHeight="1" x14ac:dyDescent="0.25">
      <c r="A32" s="40" t="s">
        <v>38</v>
      </c>
      <c r="B32" s="40">
        <v>0</v>
      </c>
      <c r="C32" s="40">
        <v>0</v>
      </c>
      <c r="D32" s="40">
        <v>0</v>
      </c>
      <c r="E32" s="40">
        <f t="shared" si="0"/>
        <v>0</v>
      </c>
      <c r="F32" s="40">
        <v>17</v>
      </c>
      <c r="G32" s="40">
        <v>9</v>
      </c>
      <c r="H32" s="40">
        <v>0</v>
      </c>
      <c r="I32" s="40">
        <f t="shared" si="4"/>
        <v>26</v>
      </c>
      <c r="J32" s="40">
        <v>0</v>
      </c>
      <c r="K32" s="40">
        <v>0</v>
      </c>
      <c r="L32" s="40">
        <v>0</v>
      </c>
      <c r="M32" s="40">
        <f t="shared" si="5"/>
        <v>0</v>
      </c>
      <c r="N32" s="16">
        <f t="shared" si="3"/>
        <v>26</v>
      </c>
      <c r="P32" s="40"/>
      <c r="Q32" s="40"/>
      <c r="R32" s="40"/>
      <c r="S32" s="40"/>
      <c r="T32" s="40"/>
    </row>
    <row r="33" spans="1:17" s="43" customFormat="1" ht="14.45" customHeight="1" x14ac:dyDescent="0.25">
      <c r="A33" s="40" t="s">
        <v>44</v>
      </c>
      <c r="B33" s="40">
        <v>3</v>
      </c>
      <c r="C33" s="40">
        <v>1</v>
      </c>
      <c r="D33" s="40">
        <v>0</v>
      </c>
      <c r="E33" s="40">
        <f t="shared" si="0"/>
        <v>4</v>
      </c>
      <c r="F33" s="40">
        <v>22</v>
      </c>
      <c r="G33" s="40">
        <v>5</v>
      </c>
      <c r="H33" s="40">
        <v>0</v>
      </c>
      <c r="I33" s="40">
        <f t="shared" si="4"/>
        <v>27</v>
      </c>
      <c r="J33" s="40">
        <v>0</v>
      </c>
      <c r="K33" s="40">
        <v>0</v>
      </c>
      <c r="L33" s="40">
        <v>0</v>
      </c>
      <c r="M33" s="40">
        <f t="shared" si="5"/>
        <v>0</v>
      </c>
      <c r="N33" s="16">
        <f t="shared" si="3"/>
        <v>31</v>
      </c>
      <c r="P33" s="40"/>
      <c r="Q33" s="40"/>
    </row>
    <row r="34" spans="1:17" s="43" customFormat="1" ht="14.45" customHeight="1" x14ac:dyDescent="0.25">
      <c r="A34" s="40" t="s">
        <v>46</v>
      </c>
      <c r="B34" s="40">
        <v>4</v>
      </c>
      <c r="C34" s="40">
        <v>3</v>
      </c>
      <c r="D34" s="40">
        <v>0</v>
      </c>
      <c r="E34" s="40">
        <f t="shared" si="0"/>
        <v>7</v>
      </c>
      <c r="F34" s="40">
        <v>21</v>
      </c>
      <c r="G34" s="40">
        <v>20</v>
      </c>
      <c r="H34" s="40">
        <v>0</v>
      </c>
      <c r="I34" s="40">
        <f t="shared" ref="I34:I39" si="6">SUM(F34:H34)</f>
        <v>41</v>
      </c>
      <c r="J34" s="40">
        <v>0</v>
      </c>
      <c r="K34" s="40">
        <v>0</v>
      </c>
      <c r="L34" s="40">
        <v>0</v>
      </c>
      <c r="M34" s="40">
        <f t="shared" si="5"/>
        <v>0</v>
      </c>
      <c r="N34" s="16">
        <f t="shared" si="3"/>
        <v>48</v>
      </c>
      <c r="P34" s="40"/>
      <c r="Q34" s="40"/>
    </row>
    <row r="35" spans="1:17" s="43" customFormat="1" ht="14.45" customHeight="1" x14ac:dyDescent="0.25">
      <c r="A35" s="40" t="s">
        <v>47</v>
      </c>
      <c r="B35" s="40">
        <v>4</v>
      </c>
      <c r="C35" s="40">
        <v>0</v>
      </c>
      <c r="D35" s="40">
        <v>0</v>
      </c>
      <c r="E35" s="40">
        <f t="shared" si="0"/>
        <v>4</v>
      </c>
      <c r="F35" s="40">
        <v>12</v>
      </c>
      <c r="G35" s="40">
        <v>6</v>
      </c>
      <c r="H35" s="40">
        <v>0</v>
      </c>
      <c r="I35" s="40">
        <f t="shared" si="6"/>
        <v>18</v>
      </c>
      <c r="J35" s="40">
        <v>0</v>
      </c>
      <c r="K35" s="40">
        <v>0</v>
      </c>
      <c r="L35" s="40">
        <v>0</v>
      </c>
      <c r="M35" s="40">
        <f t="shared" si="5"/>
        <v>0</v>
      </c>
      <c r="N35" s="16">
        <f t="shared" si="3"/>
        <v>22</v>
      </c>
      <c r="P35" s="40"/>
      <c r="Q35" s="40"/>
    </row>
    <row r="36" spans="1:17" s="43" customFormat="1" ht="14.45" customHeight="1" x14ac:dyDescent="0.25">
      <c r="A36" s="40" t="s">
        <v>49</v>
      </c>
      <c r="B36" s="40">
        <v>5</v>
      </c>
      <c r="C36" s="40">
        <v>0</v>
      </c>
      <c r="D36" s="40">
        <v>0</v>
      </c>
      <c r="E36" s="40">
        <f t="shared" si="0"/>
        <v>5</v>
      </c>
      <c r="F36" s="40">
        <v>23</v>
      </c>
      <c r="G36" s="40">
        <v>14</v>
      </c>
      <c r="H36" s="40">
        <v>0</v>
      </c>
      <c r="I36" s="40">
        <f t="shared" si="6"/>
        <v>37</v>
      </c>
      <c r="J36" s="40">
        <v>0</v>
      </c>
      <c r="K36" s="40">
        <v>0</v>
      </c>
      <c r="L36" s="40">
        <v>0</v>
      </c>
      <c r="M36" s="40">
        <f t="shared" si="5"/>
        <v>0</v>
      </c>
      <c r="N36" s="16">
        <f t="shared" si="3"/>
        <v>42</v>
      </c>
      <c r="P36" s="40"/>
      <c r="Q36" s="40"/>
    </row>
    <row r="37" spans="1:17" s="17" customFormat="1" ht="14.45" customHeight="1" x14ac:dyDescent="0.25">
      <c r="A37" s="37" t="s">
        <v>51</v>
      </c>
      <c r="B37" s="40">
        <v>6</v>
      </c>
      <c r="C37" s="40">
        <v>3</v>
      </c>
      <c r="D37" s="40">
        <v>0</v>
      </c>
      <c r="E37" s="40">
        <f t="shared" si="0"/>
        <v>9</v>
      </c>
      <c r="F37" s="40">
        <v>30</v>
      </c>
      <c r="G37" s="40">
        <v>11</v>
      </c>
      <c r="H37" s="40">
        <v>0</v>
      </c>
      <c r="I37" s="40">
        <f t="shared" si="6"/>
        <v>41</v>
      </c>
      <c r="J37" s="40">
        <v>0</v>
      </c>
      <c r="K37" s="40">
        <v>0</v>
      </c>
      <c r="L37" s="40">
        <v>0</v>
      </c>
      <c r="M37" s="40">
        <f t="shared" si="5"/>
        <v>0</v>
      </c>
      <c r="N37" s="16">
        <f t="shared" si="3"/>
        <v>50</v>
      </c>
      <c r="P37" s="35"/>
      <c r="Q37" s="35"/>
    </row>
    <row r="38" spans="1:17" ht="14.45" customHeight="1" x14ac:dyDescent="0.25">
      <c r="A38" s="37" t="s">
        <v>52</v>
      </c>
      <c r="B38" s="40">
        <v>5</v>
      </c>
      <c r="C38" s="40">
        <v>0</v>
      </c>
      <c r="D38" s="40">
        <v>0</v>
      </c>
      <c r="E38" s="40">
        <f t="shared" si="0"/>
        <v>5</v>
      </c>
      <c r="F38" s="40">
        <v>25</v>
      </c>
      <c r="G38" s="40">
        <v>14</v>
      </c>
      <c r="H38" s="40">
        <v>0</v>
      </c>
      <c r="I38" s="40">
        <f t="shared" si="6"/>
        <v>39</v>
      </c>
      <c r="J38" s="40">
        <v>0</v>
      </c>
      <c r="K38" s="40">
        <v>0</v>
      </c>
      <c r="L38" s="40">
        <v>0</v>
      </c>
      <c r="M38" s="40">
        <f t="shared" si="5"/>
        <v>0</v>
      </c>
      <c r="N38" s="16">
        <f t="shared" si="3"/>
        <v>44</v>
      </c>
      <c r="P38" s="35"/>
      <c r="Q38" s="35"/>
    </row>
    <row r="39" spans="1:17" s="34" customFormat="1" ht="14.45" customHeight="1" x14ac:dyDescent="0.25">
      <c r="A39" s="37" t="s">
        <v>55</v>
      </c>
      <c r="B39" s="40">
        <v>5</v>
      </c>
      <c r="C39" s="40">
        <v>2</v>
      </c>
      <c r="D39" s="40">
        <v>1</v>
      </c>
      <c r="E39" s="40">
        <f t="shared" si="0"/>
        <v>8</v>
      </c>
      <c r="F39" s="40">
        <v>24</v>
      </c>
      <c r="G39" s="40">
        <v>19</v>
      </c>
      <c r="H39" s="40">
        <v>1</v>
      </c>
      <c r="I39" s="40">
        <f t="shared" si="6"/>
        <v>44</v>
      </c>
      <c r="J39" s="40">
        <v>0</v>
      </c>
      <c r="K39" s="40">
        <v>0</v>
      </c>
      <c r="L39" s="40">
        <v>0</v>
      </c>
      <c r="M39" s="40">
        <v>0</v>
      </c>
      <c r="N39" s="16">
        <f t="shared" si="3"/>
        <v>52</v>
      </c>
      <c r="P39" s="35"/>
      <c r="Q39" s="35"/>
    </row>
    <row r="40" spans="1:17" ht="14.45" customHeight="1" x14ac:dyDescent="0.25">
      <c r="A40" s="22" t="s">
        <v>9</v>
      </c>
      <c r="B40" s="33">
        <f>SUM(B4:B39)</f>
        <v>112</v>
      </c>
      <c r="C40" s="33">
        <f t="shared" ref="C40:N40" si="7">SUM(C4:C39)</f>
        <v>57</v>
      </c>
      <c r="D40" s="33">
        <f t="shared" si="7"/>
        <v>2</v>
      </c>
      <c r="E40" s="33">
        <f t="shared" si="7"/>
        <v>171</v>
      </c>
      <c r="F40" s="33">
        <f t="shared" si="7"/>
        <v>767</v>
      </c>
      <c r="G40" s="33">
        <f t="shared" si="7"/>
        <v>510</v>
      </c>
      <c r="H40" s="33">
        <f t="shared" si="7"/>
        <v>1</v>
      </c>
      <c r="I40" s="33">
        <f t="shared" si="7"/>
        <v>1278</v>
      </c>
      <c r="J40" s="33">
        <f t="shared" si="7"/>
        <v>5</v>
      </c>
      <c r="K40" s="33">
        <f t="shared" si="7"/>
        <v>7</v>
      </c>
      <c r="L40" s="33">
        <f t="shared" si="7"/>
        <v>0</v>
      </c>
      <c r="M40" s="33">
        <f t="shared" si="7"/>
        <v>12</v>
      </c>
      <c r="N40" s="33">
        <f t="shared" si="7"/>
        <v>1461</v>
      </c>
    </row>
    <row r="41" spans="1:17" s="55" customFormat="1" ht="14.45" customHeight="1" x14ac:dyDescent="0.2">
      <c r="A41" s="68" t="s">
        <v>54</v>
      </c>
      <c r="B41" s="68"/>
      <c r="C41" s="68"/>
      <c r="D41" s="68"/>
      <c r="E41" s="68"/>
      <c r="F41" s="68"/>
      <c r="G41" s="68"/>
      <c r="H41" s="68"/>
      <c r="I41" s="68"/>
      <c r="J41" s="68"/>
      <c r="K41" s="68"/>
      <c r="L41" s="68"/>
      <c r="M41" s="68"/>
      <c r="N41" s="70"/>
    </row>
    <row r="42" spans="1:17" s="55" customFormat="1" ht="14.45" customHeight="1" x14ac:dyDescent="0.2">
      <c r="A42" s="42" t="s">
        <v>56</v>
      </c>
      <c r="B42" s="42"/>
      <c r="C42" s="42"/>
      <c r="D42" s="42"/>
      <c r="E42" s="42"/>
      <c r="F42" s="42"/>
      <c r="G42" s="42"/>
      <c r="H42" s="42"/>
      <c r="I42" s="42"/>
      <c r="J42" s="42"/>
      <c r="K42" s="42"/>
      <c r="L42" s="42"/>
      <c r="M42" s="42"/>
    </row>
    <row r="43" spans="1:17" ht="14.45" customHeight="1" x14ac:dyDescent="0.25">
      <c r="A43" s="36"/>
      <c r="B43" s="36"/>
      <c r="C43" s="36"/>
      <c r="D43" s="36"/>
      <c r="E43" s="36"/>
      <c r="F43" s="36"/>
      <c r="G43" s="36"/>
      <c r="H43" s="36"/>
      <c r="I43" s="36"/>
      <c r="J43" s="36"/>
      <c r="K43" s="36"/>
      <c r="L43" s="36"/>
      <c r="M43" s="36"/>
    </row>
    <row r="44" spans="1:17" ht="14.45" customHeight="1" x14ac:dyDescent="0.25">
      <c r="A44" s="36"/>
      <c r="B44" s="36"/>
      <c r="C44" s="36"/>
      <c r="D44" s="36"/>
      <c r="E44" s="54"/>
      <c r="F44" s="36"/>
      <c r="G44" s="36"/>
      <c r="H44" s="36"/>
      <c r="I44" s="36"/>
      <c r="J44" s="36"/>
      <c r="K44" s="36"/>
      <c r="L44" s="36"/>
      <c r="M44" s="36"/>
    </row>
    <row r="45" spans="1:17" ht="14.45" customHeight="1" x14ac:dyDescent="0.25">
      <c r="A45" s="36"/>
      <c r="B45" s="36"/>
      <c r="C45" s="36"/>
      <c r="D45" s="36"/>
      <c r="E45" s="36"/>
      <c r="F45" s="36"/>
      <c r="G45" s="36"/>
      <c r="H45" s="36"/>
      <c r="I45" s="36"/>
      <c r="J45" s="36"/>
      <c r="K45" s="36"/>
      <c r="L45" s="36"/>
      <c r="M45" s="36"/>
      <c r="N45" s="15"/>
    </row>
  </sheetData>
  <mergeCells count="4">
    <mergeCell ref="A41:N41"/>
    <mergeCell ref="B2:E2"/>
    <mergeCell ref="F2:I2"/>
    <mergeCell ref="J2:M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S42"/>
  <sheetViews>
    <sheetView showGridLines="0" zoomScaleNormal="100" workbookViewId="0"/>
  </sheetViews>
  <sheetFormatPr defaultRowHeight="14.45" customHeight="1" x14ac:dyDescent="0.25"/>
  <cols>
    <col min="1" max="1" width="9.5703125" style="35" customWidth="1"/>
    <col min="2" max="14" width="11.140625" style="35" customWidth="1"/>
  </cols>
  <sheetData>
    <row r="1" spans="1:19" s="58" customFormat="1" ht="14.45" customHeight="1" x14ac:dyDescent="0.25">
      <c r="A1" s="57" t="s">
        <v>68</v>
      </c>
    </row>
    <row r="2" spans="1:19" s="34" customFormat="1" ht="14.45" customHeight="1" x14ac:dyDescent="0.25">
      <c r="A2" s="32"/>
      <c r="B2" s="64" t="s">
        <v>62</v>
      </c>
      <c r="C2" s="64"/>
      <c r="D2" s="64"/>
      <c r="E2" s="64"/>
      <c r="F2" s="64" t="s">
        <v>59</v>
      </c>
      <c r="G2" s="64"/>
      <c r="H2" s="64"/>
      <c r="I2" s="64"/>
      <c r="J2" s="64" t="s">
        <v>60</v>
      </c>
      <c r="K2" s="71"/>
      <c r="L2" s="71"/>
      <c r="M2" s="71"/>
      <c r="N2" s="13"/>
    </row>
    <row r="3" spans="1:19" ht="14.45" customHeight="1" x14ac:dyDescent="0.25">
      <c r="A3" s="13"/>
      <c r="B3" s="53" t="s">
        <v>10</v>
      </c>
      <c r="C3" s="53" t="s">
        <v>11</v>
      </c>
      <c r="D3" s="53" t="s">
        <v>58</v>
      </c>
      <c r="E3" s="53" t="s">
        <v>9</v>
      </c>
      <c r="F3" s="53" t="s">
        <v>10</v>
      </c>
      <c r="G3" s="53" t="s">
        <v>11</v>
      </c>
      <c r="H3" s="53" t="s">
        <v>58</v>
      </c>
      <c r="I3" s="53" t="s">
        <v>9</v>
      </c>
      <c r="J3" s="53" t="s">
        <v>10</v>
      </c>
      <c r="K3" s="53" t="s">
        <v>11</v>
      </c>
      <c r="L3" s="53" t="s">
        <v>58</v>
      </c>
      <c r="M3" s="53" t="s">
        <v>9</v>
      </c>
      <c r="N3" s="26" t="s">
        <v>9</v>
      </c>
    </row>
    <row r="4" spans="1:19" ht="14.45" customHeight="1" x14ac:dyDescent="0.25">
      <c r="A4" s="35" t="s">
        <v>12</v>
      </c>
      <c r="B4" s="35">
        <v>17</v>
      </c>
      <c r="C4" s="35">
        <v>11</v>
      </c>
      <c r="D4" s="35">
        <v>0</v>
      </c>
      <c r="E4" s="35">
        <f>SUM(B4:C4)</f>
        <v>28</v>
      </c>
      <c r="F4" s="35">
        <v>118</v>
      </c>
      <c r="G4" s="35">
        <v>59</v>
      </c>
      <c r="H4" s="35">
        <v>0</v>
      </c>
      <c r="I4" s="35">
        <f>SUM(F4:H4)</f>
        <v>177</v>
      </c>
      <c r="J4" s="35">
        <v>11</v>
      </c>
      <c r="K4" s="35">
        <v>5</v>
      </c>
      <c r="L4" s="35">
        <v>0</v>
      </c>
      <c r="M4" s="35">
        <f>SUM(J4:L4)</f>
        <v>16</v>
      </c>
      <c r="N4" s="16">
        <f>E4+I4+M4</f>
        <v>221</v>
      </c>
      <c r="O4" s="34"/>
    </row>
    <row r="5" spans="1:19" ht="14.45" customHeight="1" x14ac:dyDescent="0.25">
      <c r="A5" s="35" t="s">
        <v>13</v>
      </c>
      <c r="B5" s="35">
        <v>17</v>
      </c>
      <c r="C5" s="35">
        <v>19</v>
      </c>
      <c r="D5" s="35">
        <v>0</v>
      </c>
      <c r="E5" s="35">
        <f t="shared" ref="E5:E36" si="0">SUM(B5:C5)</f>
        <v>36</v>
      </c>
      <c r="F5" s="35">
        <v>135</v>
      </c>
      <c r="G5" s="35">
        <v>89</v>
      </c>
      <c r="H5" s="35">
        <v>0</v>
      </c>
      <c r="I5" s="35">
        <f t="shared" ref="I5:I39" si="1">SUM(F5:H5)</f>
        <v>224</v>
      </c>
      <c r="J5" s="35">
        <v>22</v>
      </c>
      <c r="K5" s="35">
        <v>9</v>
      </c>
      <c r="L5" s="35">
        <v>0</v>
      </c>
      <c r="M5" s="35">
        <f>SUM(J5:L5)</f>
        <v>31</v>
      </c>
      <c r="N5" s="16">
        <f t="shared" ref="N5:N40" si="2">E5+I5+M5</f>
        <v>291</v>
      </c>
      <c r="O5" s="34"/>
      <c r="R5" s="34"/>
      <c r="S5" s="34"/>
    </row>
    <row r="6" spans="1:19" ht="14.45" customHeight="1" x14ac:dyDescent="0.25">
      <c r="A6" s="35" t="s">
        <v>14</v>
      </c>
      <c r="B6" s="35">
        <v>10</v>
      </c>
      <c r="C6" s="35">
        <v>21</v>
      </c>
      <c r="D6" s="35">
        <v>0</v>
      </c>
      <c r="E6" s="35">
        <f t="shared" si="0"/>
        <v>31</v>
      </c>
      <c r="F6" s="35">
        <v>151</v>
      </c>
      <c r="G6" s="35">
        <v>84</v>
      </c>
      <c r="H6" s="35">
        <v>0</v>
      </c>
      <c r="I6" s="35">
        <f t="shared" si="1"/>
        <v>235</v>
      </c>
      <c r="J6" s="35">
        <v>5</v>
      </c>
      <c r="K6" s="35">
        <v>3</v>
      </c>
      <c r="L6" s="35">
        <v>0</v>
      </c>
      <c r="M6" s="35">
        <f t="shared" ref="M6:M38" si="3">SUM(J6:L6)</f>
        <v>8</v>
      </c>
      <c r="N6" s="16">
        <f t="shared" si="2"/>
        <v>274</v>
      </c>
      <c r="O6" s="34"/>
      <c r="P6" s="35"/>
      <c r="Q6" s="35"/>
      <c r="R6" s="34"/>
      <c r="S6" s="34"/>
    </row>
    <row r="7" spans="1:19" ht="14.45" customHeight="1" x14ac:dyDescent="0.25">
      <c r="A7" s="35" t="s">
        <v>15</v>
      </c>
      <c r="B7" s="35">
        <v>24</v>
      </c>
      <c r="C7" s="35">
        <v>19</v>
      </c>
      <c r="D7" s="35">
        <v>0</v>
      </c>
      <c r="E7" s="35">
        <f t="shared" si="0"/>
        <v>43</v>
      </c>
      <c r="F7" s="35">
        <v>165</v>
      </c>
      <c r="G7" s="35">
        <v>105</v>
      </c>
      <c r="H7" s="35">
        <v>0</v>
      </c>
      <c r="I7" s="35">
        <f t="shared" si="1"/>
        <v>270</v>
      </c>
      <c r="J7" s="35">
        <v>0</v>
      </c>
      <c r="K7" s="35">
        <v>0</v>
      </c>
      <c r="L7" s="35">
        <v>0</v>
      </c>
      <c r="M7" s="35">
        <f t="shared" si="3"/>
        <v>0</v>
      </c>
      <c r="N7" s="16">
        <f t="shared" si="2"/>
        <v>313</v>
      </c>
      <c r="O7" s="34"/>
      <c r="P7" s="35"/>
      <c r="Q7" s="35"/>
      <c r="R7" s="34"/>
      <c r="S7" s="34"/>
    </row>
    <row r="8" spans="1:19" ht="14.45" customHeight="1" x14ac:dyDescent="0.25">
      <c r="A8" s="35" t="s">
        <v>16</v>
      </c>
      <c r="B8" s="35">
        <v>18</v>
      </c>
      <c r="C8" s="35">
        <v>20</v>
      </c>
      <c r="D8" s="35">
        <v>0</v>
      </c>
      <c r="E8" s="35">
        <f t="shared" si="0"/>
        <v>38</v>
      </c>
      <c r="F8" s="35">
        <v>169</v>
      </c>
      <c r="G8" s="35">
        <v>87</v>
      </c>
      <c r="H8" s="35">
        <v>0</v>
      </c>
      <c r="I8" s="35">
        <f t="shared" si="1"/>
        <v>256</v>
      </c>
      <c r="J8" s="35">
        <v>0</v>
      </c>
      <c r="K8" s="35">
        <v>0</v>
      </c>
      <c r="L8" s="35">
        <v>0</v>
      </c>
      <c r="M8" s="35">
        <f t="shared" si="3"/>
        <v>0</v>
      </c>
      <c r="N8" s="16">
        <f t="shared" si="2"/>
        <v>294</v>
      </c>
      <c r="O8" s="34"/>
      <c r="P8" s="35"/>
      <c r="Q8" s="35"/>
      <c r="R8" s="34"/>
      <c r="S8" s="34"/>
    </row>
    <row r="9" spans="1:19" ht="14.45" customHeight="1" x14ac:dyDescent="0.25">
      <c r="A9" s="35" t="s">
        <v>17</v>
      </c>
      <c r="B9" s="35">
        <v>18</v>
      </c>
      <c r="C9" s="35">
        <v>11</v>
      </c>
      <c r="D9" s="35">
        <v>0</v>
      </c>
      <c r="E9" s="35">
        <f t="shared" si="0"/>
        <v>29</v>
      </c>
      <c r="F9" s="35">
        <v>173</v>
      </c>
      <c r="G9" s="35">
        <v>94</v>
      </c>
      <c r="H9" s="35">
        <v>0</v>
      </c>
      <c r="I9" s="35">
        <f t="shared" si="1"/>
        <v>267</v>
      </c>
      <c r="J9" s="35">
        <v>1</v>
      </c>
      <c r="K9" s="35">
        <v>0</v>
      </c>
      <c r="L9" s="35">
        <v>0</v>
      </c>
      <c r="M9" s="35">
        <f t="shared" si="3"/>
        <v>1</v>
      </c>
      <c r="N9" s="16">
        <f t="shared" si="2"/>
        <v>297</v>
      </c>
      <c r="O9" s="34"/>
      <c r="P9" s="35"/>
      <c r="Q9" s="35"/>
      <c r="R9" s="34"/>
      <c r="S9" s="34"/>
    </row>
    <row r="10" spans="1:19" ht="14.45" customHeight="1" x14ac:dyDescent="0.25">
      <c r="A10" s="35" t="s">
        <v>18</v>
      </c>
      <c r="B10" s="35">
        <v>21</v>
      </c>
      <c r="C10" s="35">
        <v>21</v>
      </c>
      <c r="D10" s="35">
        <v>0</v>
      </c>
      <c r="E10" s="35">
        <f t="shared" si="0"/>
        <v>42</v>
      </c>
      <c r="F10" s="35">
        <v>185</v>
      </c>
      <c r="G10" s="35">
        <v>95</v>
      </c>
      <c r="H10" s="35">
        <v>0</v>
      </c>
      <c r="I10" s="35">
        <f t="shared" si="1"/>
        <v>280</v>
      </c>
      <c r="J10" s="35">
        <v>0</v>
      </c>
      <c r="K10" s="35">
        <v>0</v>
      </c>
      <c r="L10" s="35">
        <v>0</v>
      </c>
      <c r="M10" s="35">
        <f t="shared" si="3"/>
        <v>0</v>
      </c>
      <c r="N10" s="16">
        <f t="shared" si="2"/>
        <v>322</v>
      </c>
      <c r="O10" s="34"/>
      <c r="P10" s="35"/>
      <c r="Q10" s="35"/>
      <c r="R10" s="34"/>
      <c r="S10" s="34"/>
    </row>
    <row r="11" spans="1:19" ht="14.45" customHeight="1" x14ac:dyDescent="0.25">
      <c r="A11" s="35" t="s">
        <v>19</v>
      </c>
      <c r="B11" s="35">
        <v>28</v>
      </c>
      <c r="C11" s="35">
        <v>10</v>
      </c>
      <c r="D11" s="35">
        <v>0</v>
      </c>
      <c r="E11" s="35">
        <f t="shared" si="0"/>
        <v>38</v>
      </c>
      <c r="F11" s="35">
        <v>158</v>
      </c>
      <c r="G11" s="35">
        <v>80</v>
      </c>
      <c r="H11" s="35">
        <v>0</v>
      </c>
      <c r="I11" s="35">
        <f t="shared" si="1"/>
        <v>238</v>
      </c>
      <c r="J11" s="35">
        <v>2</v>
      </c>
      <c r="K11" s="35">
        <v>1</v>
      </c>
      <c r="L11" s="35">
        <v>0</v>
      </c>
      <c r="M11" s="35">
        <f t="shared" si="3"/>
        <v>3</v>
      </c>
      <c r="N11" s="16">
        <f t="shared" si="2"/>
        <v>279</v>
      </c>
      <c r="O11" s="34"/>
      <c r="P11" s="35"/>
      <c r="Q11" s="35"/>
      <c r="R11" s="34"/>
      <c r="S11" s="34"/>
    </row>
    <row r="12" spans="1:19" ht="14.45" customHeight="1" x14ac:dyDescent="0.25">
      <c r="A12" s="35" t="s">
        <v>20</v>
      </c>
      <c r="B12" s="35">
        <v>24</v>
      </c>
      <c r="C12" s="35">
        <v>16</v>
      </c>
      <c r="D12" s="35">
        <v>0</v>
      </c>
      <c r="E12" s="35">
        <f t="shared" si="0"/>
        <v>40</v>
      </c>
      <c r="F12" s="35">
        <v>150</v>
      </c>
      <c r="G12" s="35">
        <v>81</v>
      </c>
      <c r="H12" s="35">
        <v>0</v>
      </c>
      <c r="I12" s="35">
        <f t="shared" si="1"/>
        <v>231</v>
      </c>
      <c r="J12" s="35">
        <v>2</v>
      </c>
      <c r="K12" s="35">
        <v>0</v>
      </c>
      <c r="L12" s="35">
        <v>0</v>
      </c>
      <c r="M12" s="35">
        <f t="shared" si="3"/>
        <v>2</v>
      </c>
      <c r="N12" s="16">
        <f t="shared" si="2"/>
        <v>273</v>
      </c>
      <c r="O12" s="34"/>
      <c r="P12" s="35"/>
      <c r="Q12" s="35"/>
      <c r="R12" s="34"/>
      <c r="S12" s="34"/>
    </row>
    <row r="13" spans="1:19" ht="14.45" customHeight="1" x14ac:dyDescent="0.25">
      <c r="A13" s="35" t="s">
        <v>21</v>
      </c>
      <c r="B13" s="35">
        <v>21</v>
      </c>
      <c r="C13" s="35">
        <v>20</v>
      </c>
      <c r="D13" s="35">
        <v>0</v>
      </c>
      <c r="E13" s="35">
        <f t="shared" si="0"/>
        <v>41</v>
      </c>
      <c r="F13" s="35">
        <v>177</v>
      </c>
      <c r="G13" s="35">
        <v>80</v>
      </c>
      <c r="H13" s="35">
        <v>0</v>
      </c>
      <c r="I13" s="35">
        <f t="shared" si="1"/>
        <v>257</v>
      </c>
      <c r="J13" s="35">
        <v>0</v>
      </c>
      <c r="K13" s="35">
        <v>0</v>
      </c>
      <c r="L13" s="35">
        <v>0</v>
      </c>
      <c r="M13" s="35">
        <f t="shared" si="3"/>
        <v>0</v>
      </c>
      <c r="N13" s="16">
        <f t="shared" si="2"/>
        <v>298</v>
      </c>
      <c r="O13" s="34"/>
      <c r="P13" s="35"/>
      <c r="Q13" s="35"/>
      <c r="R13" s="34"/>
      <c r="S13" s="34"/>
    </row>
    <row r="14" spans="1:19" ht="14.45" customHeight="1" x14ac:dyDescent="0.25">
      <c r="A14" s="35" t="s">
        <v>43</v>
      </c>
      <c r="B14" s="35">
        <v>21</v>
      </c>
      <c r="C14" s="35">
        <v>26</v>
      </c>
      <c r="D14" s="35">
        <v>0</v>
      </c>
      <c r="E14" s="35">
        <f t="shared" si="0"/>
        <v>47</v>
      </c>
      <c r="F14" s="35">
        <v>157</v>
      </c>
      <c r="G14" s="35">
        <v>95</v>
      </c>
      <c r="H14" s="35">
        <v>0</v>
      </c>
      <c r="I14" s="35">
        <f t="shared" si="1"/>
        <v>252</v>
      </c>
      <c r="J14" s="35">
        <v>0</v>
      </c>
      <c r="K14" s="35">
        <v>0</v>
      </c>
      <c r="L14" s="35">
        <v>0</v>
      </c>
      <c r="M14" s="35">
        <f t="shared" si="3"/>
        <v>0</v>
      </c>
      <c r="N14" s="16">
        <f t="shared" si="2"/>
        <v>299</v>
      </c>
      <c r="O14" s="34"/>
      <c r="P14" s="35"/>
      <c r="Q14" s="35"/>
      <c r="R14" s="34"/>
      <c r="S14" s="34"/>
    </row>
    <row r="15" spans="1:19" ht="14.45" customHeight="1" x14ac:dyDescent="0.25">
      <c r="A15" s="35" t="s">
        <v>22</v>
      </c>
      <c r="B15" s="35">
        <v>16</v>
      </c>
      <c r="C15" s="35">
        <v>11</v>
      </c>
      <c r="D15" s="35">
        <v>0</v>
      </c>
      <c r="E15" s="35">
        <f t="shared" si="0"/>
        <v>27</v>
      </c>
      <c r="F15" s="35">
        <v>154</v>
      </c>
      <c r="G15" s="35">
        <v>93</v>
      </c>
      <c r="H15" s="35">
        <v>0</v>
      </c>
      <c r="I15" s="35">
        <f t="shared" si="1"/>
        <v>247</v>
      </c>
      <c r="J15" s="35">
        <v>0</v>
      </c>
      <c r="K15" s="35">
        <v>0</v>
      </c>
      <c r="L15" s="35">
        <v>0</v>
      </c>
      <c r="M15" s="35">
        <f t="shared" si="3"/>
        <v>0</v>
      </c>
      <c r="N15" s="16">
        <f t="shared" si="2"/>
        <v>274</v>
      </c>
      <c r="O15" s="34"/>
      <c r="P15" s="35"/>
      <c r="Q15" s="35"/>
      <c r="R15" s="34"/>
      <c r="S15" s="34"/>
    </row>
    <row r="16" spans="1:19" ht="14.45" customHeight="1" x14ac:dyDescent="0.25">
      <c r="A16" s="35" t="s">
        <v>23</v>
      </c>
      <c r="B16" s="35">
        <v>28</v>
      </c>
      <c r="C16" s="35">
        <v>17</v>
      </c>
      <c r="D16" s="35">
        <v>0</v>
      </c>
      <c r="E16" s="35">
        <f t="shared" si="0"/>
        <v>45</v>
      </c>
      <c r="F16" s="35">
        <v>179</v>
      </c>
      <c r="G16" s="35">
        <v>96</v>
      </c>
      <c r="H16" s="35">
        <v>0</v>
      </c>
      <c r="I16" s="35">
        <f t="shared" si="1"/>
        <v>275</v>
      </c>
      <c r="J16" s="35">
        <v>1</v>
      </c>
      <c r="K16" s="35">
        <v>0</v>
      </c>
      <c r="L16" s="35">
        <v>0</v>
      </c>
      <c r="M16" s="35">
        <f t="shared" si="3"/>
        <v>1</v>
      </c>
      <c r="N16" s="16">
        <f t="shared" si="2"/>
        <v>321</v>
      </c>
      <c r="O16" s="34"/>
      <c r="P16" s="35"/>
      <c r="Q16" s="35"/>
      <c r="R16" s="34"/>
      <c r="S16" s="34"/>
    </row>
    <row r="17" spans="1:19" ht="14.45" customHeight="1" x14ac:dyDescent="0.25">
      <c r="A17" s="35" t="s">
        <v>24</v>
      </c>
      <c r="B17" s="35">
        <v>18</v>
      </c>
      <c r="C17" s="35">
        <v>16</v>
      </c>
      <c r="D17" s="35">
        <v>0</v>
      </c>
      <c r="E17" s="35">
        <f t="shared" si="0"/>
        <v>34</v>
      </c>
      <c r="F17" s="35">
        <v>170</v>
      </c>
      <c r="G17" s="35">
        <v>76</v>
      </c>
      <c r="H17" s="35">
        <v>0</v>
      </c>
      <c r="I17" s="35">
        <f t="shared" si="1"/>
        <v>246</v>
      </c>
      <c r="J17" s="35">
        <v>0</v>
      </c>
      <c r="K17" s="35">
        <v>0</v>
      </c>
      <c r="L17" s="35">
        <v>0</v>
      </c>
      <c r="M17" s="35">
        <f t="shared" si="3"/>
        <v>0</v>
      </c>
      <c r="N17" s="16">
        <f t="shared" si="2"/>
        <v>280</v>
      </c>
      <c r="O17" s="34"/>
      <c r="P17" s="35"/>
      <c r="Q17" s="35"/>
      <c r="R17" s="34"/>
      <c r="S17" s="34"/>
    </row>
    <row r="18" spans="1:19" ht="14.45" customHeight="1" x14ac:dyDescent="0.25">
      <c r="A18" s="35" t="s">
        <v>25</v>
      </c>
      <c r="B18" s="35">
        <v>16</v>
      </c>
      <c r="C18" s="35">
        <v>20</v>
      </c>
      <c r="D18" s="35">
        <v>0</v>
      </c>
      <c r="E18" s="35">
        <f t="shared" si="0"/>
        <v>36</v>
      </c>
      <c r="F18" s="35">
        <v>155</v>
      </c>
      <c r="G18" s="35">
        <v>77</v>
      </c>
      <c r="H18" s="35">
        <v>0</v>
      </c>
      <c r="I18" s="35">
        <f t="shared" si="1"/>
        <v>232</v>
      </c>
      <c r="J18" s="35">
        <v>0</v>
      </c>
      <c r="K18" s="35">
        <v>0</v>
      </c>
      <c r="L18" s="35">
        <v>0</v>
      </c>
      <c r="M18" s="35">
        <f t="shared" si="3"/>
        <v>0</v>
      </c>
      <c r="N18" s="16">
        <f t="shared" si="2"/>
        <v>268</v>
      </c>
      <c r="O18" s="34"/>
      <c r="P18" s="35"/>
      <c r="Q18" s="35"/>
      <c r="R18" s="34"/>
      <c r="S18" s="34"/>
    </row>
    <row r="19" spans="1:19" ht="14.45" customHeight="1" x14ac:dyDescent="0.25">
      <c r="A19" s="35" t="s">
        <v>26</v>
      </c>
      <c r="B19" s="35">
        <v>17</v>
      </c>
      <c r="C19" s="35">
        <v>11</v>
      </c>
      <c r="D19" s="35">
        <v>0</v>
      </c>
      <c r="E19" s="35">
        <f t="shared" si="0"/>
        <v>28</v>
      </c>
      <c r="F19" s="35">
        <v>135</v>
      </c>
      <c r="G19" s="35">
        <v>61</v>
      </c>
      <c r="H19" s="35">
        <v>0</v>
      </c>
      <c r="I19" s="35">
        <f t="shared" si="1"/>
        <v>196</v>
      </c>
      <c r="J19" s="35">
        <v>0</v>
      </c>
      <c r="K19" s="35">
        <v>0</v>
      </c>
      <c r="L19" s="35">
        <v>0</v>
      </c>
      <c r="M19" s="35">
        <f t="shared" si="3"/>
        <v>0</v>
      </c>
      <c r="N19" s="16">
        <f t="shared" si="2"/>
        <v>224</v>
      </c>
      <c r="O19" s="34"/>
      <c r="P19" s="35"/>
      <c r="Q19" s="35"/>
      <c r="R19" s="34"/>
      <c r="S19" s="34"/>
    </row>
    <row r="20" spans="1:19" ht="14.45" customHeight="1" x14ac:dyDescent="0.25">
      <c r="A20" s="35" t="s">
        <v>27</v>
      </c>
      <c r="B20" s="35">
        <v>22</v>
      </c>
      <c r="C20" s="35">
        <v>19</v>
      </c>
      <c r="D20" s="35">
        <v>0</v>
      </c>
      <c r="E20" s="35">
        <f t="shared" si="0"/>
        <v>41</v>
      </c>
      <c r="F20" s="35">
        <v>138</v>
      </c>
      <c r="G20" s="35">
        <v>79</v>
      </c>
      <c r="H20" s="35">
        <v>0</v>
      </c>
      <c r="I20" s="35">
        <f t="shared" si="1"/>
        <v>217</v>
      </c>
      <c r="J20" s="35">
        <v>0</v>
      </c>
      <c r="K20" s="35">
        <v>0</v>
      </c>
      <c r="L20" s="35">
        <v>0</v>
      </c>
      <c r="M20" s="35">
        <f t="shared" si="3"/>
        <v>0</v>
      </c>
      <c r="N20" s="16">
        <f t="shared" si="2"/>
        <v>258</v>
      </c>
      <c r="O20" s="34"/>
      <c r="P20" s="35"/>
      <c r="Q20" s="35"/>
      <c r="R20" s="34"/>
      <c r="S20" s="34"/>
    </row>
    <row r="21" spans="1:19" ht="14.45" customHeight="1" x14ac:dyDescent="0.25">
      <c r="A21" s="35" t="s">
        <v>28</v>
      </c>
      <c r="B21" s="35">
        <v>20</v>
      </c>
      <c r="C21" s="35">
        <v>12</v>
      </c>
      <c r="D21" s="35">
        <v>0</v>
      </c>
      <c r="E21" s="35">
        <f t="shared" si="0"/>
        <v>32</v>
      </c>
      <c r="F21" s="35">
        <v>147</v>
      </c>
      <c r="G21" s="35">
        <v>52</v>
      </c>
      <c r="H21" s="35">
        <v>0</v>
      </c>
      <c r="I21" s="35">
        <f t="shared" si="1"/>
        <v>199</v>
      </c>
      <c r="J21" s="35">
        <v>0</v>
      </c>
      <c r="K21" s="35">
        <v>0</v>
      </c>
      <c r="L21" s="35">
        <v>0</v>
      </c>
      <c r="M21" s="35">
        <f t="shared" si="3"/>
        <v>0</v>
      </c>
      <c r="N21" s="16">
        <f t="shared" si="2"/>
        <v>231</v>
      </c>
      <c r="O21" s="34"/>
      <c r="P21" s="35"/>
      <c r="Q21" s="35"/>
      <c r="R21" s="34"/>
      <c r="S21" s="34"/>
    </row>
    <row r="22" spans="1:19" ht="14.45" customHeight="1" x14ac:dyDescent="0.25">
      <c r="A22" s="35" t="s">
        <v>29</v>
      </c>
      <c r="B22" s="35">
        <v>21</v>
      </c>
      <c r="C22" s="35">
        <v>14</v>
      </c>
      <c r="D22" s="35">
        <v>0</v>
      </c>
      <c r="E22" s="35">
        <f t="shared" si="0"/>
        <v>35</v>
      </c>
      <c r="F22" s="35">
        <v>122</v>
      </c>
      <c r="G22" s="35">
        <v>76</v>
      </c>
      <c r="H22" s="35">
        <v>0</v>
      </c>
      <c r="I22" s="35">
        <f t="shared" si="1"/>
        <v>198</v>
      </c>
      <c r="J22" s="35">
        <v>0</v>
      </c>
      <c r="K22" s="35">
        <v>0</v>
      </c>
      <c r="L22" s="35">
        <v>0</v>
      </c>
      <c r="M22" s="35">
        <f t="shared" si="3"/>
        <v>0</v>
      </c>
      <c r="N22" s="16">
        <f t="shared" si="2"/>
        <v>233</v>
      </c>
      <c r="O22" s="34"/>
      <c r="P22" s="35"/>
      <c r="Q22" s="35"/>
      <c r="R22" s="34"/>
      <c r="S22" s="34"/>
    </row>
    <row r="23" spans="1:19" ht="14.45" customHeight="1" x14ac:dyDescent="0.25">
      <c r="A23" s="35" t="s">
        <v>30</v>
      </c>
      <c r="B23" s="35">
        <v>14</v>
      </c>
      <c r="C23" s="35">
        <v>3</v>
      </c>
      <c r="D23" s="35">
        <v>0</v>
      </c>
      <c r="E23" s="35">
        <f t="shared" si="0"/>
        <v>17</v>
      </c>
      <c r="F23" s="35">
        <v>147</v>
      </c>
      <c r="G23" s="35">
        <v>59</v>
      </c>
      <c r="H23" s="35">
        <v>0</v>
      </c>
      <c r="I23" s="35">
        <f t="shared" si="1"/>
        <v>206</v>
      </c>
      <c r="J23" s="35">
        <v>1</v>
      </c>
      <c r="K23" s="35">
        <v>1</v>
      </c>
      <c r="L23" s="35">
        <v>0</v>
      </c>
      <c r="M23" s="35">
        <f t="shared" si="3"/>
        <v>2</v>
      </c>
      <c r="N23" s="16">
        <f t="shared" si="2"/>
        <v>225</v>
      </c>
      <c r="O23" s="34"/>
      <c r="P23" s="35"/>
      <c r="Q23" s="35"/>
      <c r="R23" s="34"/>
      <c r="S23" s="34"/>
    </row>
    <row r="24" spans="1:19" ht="14.45" customHeight="1" x14ac:dyDescent="0.25">
      <c r="A24" s="35" t="s">
        <v>31</v>
      </c>
      <c r="B24" s="35">
        <v>17</v>
      </c>
      <c r="C24" s="35">
        <v>14</v>
      </c>
      <c r="D24" s="35">
        <v>0</v>
      </c>
      <c r="E24" s="35">
        <f t="shared" si="0"/>
        <v>31</v>
      </c>
      <c r="F24" s="35">
        <v>152</v>
      </c>
      <c r="G24" s="35">
        <v>70</v>
      </c>
      <c r="H24" s="35">
        <v>0</v>
      </c>
      <c r="I24" s="35">
        <f t="shared" si="1"/>
        <v>222</v>
      </c>
      <c r="J24" s="35">
        <v>0</v>
      </c>
      <c r="K24" s="35">
        <v>0</v>
      </c>
      <c r="L24" s="35">
        <v>0</v>
      </c>
      <c r="M24" s="35">
        <f t="shared" si="3"/>
        <v>0</v>
      </c>
      <c r="N24" s="16">
        <f t="shared" si="2"/>
        <v>253</v>
      </c>
      <c r="O24" s="34"/>
      <c r="P24" s="35"/>
      <c r="Q24" s="35"/>
      <c r="R24" s="34"/>
      <c r="S24" s="34"/>
    </row>
    <row r="25" spans="1:19" ht="14.45" customHeight="1" x14ac:dyDescent="0.25">
      <c r="A25" s="35" t="s">
        <v>32</v>
      </c>
      <c r="B25" s="40">
        <v>16</v>
      </c>
      <c r="C25" s="40">
        <v>12</v>
      </c>
      <c r="D25" s="40">
        <v>0</v>
      </c>
      <c r="E25" s="40">
        <f t="shared" si="0"/>
        <v>28</v>
      </c>
      <c r="F25" s="40">
        <v>108</v>
      </c>
      <c r="G25" s="40">
        <v>59</v>
      </c>
      <c r="H25" s="40">
        <v>0</v>
      </c>
      <c r="I25" s="40">
        <f t="shared" si="1"/>
        <v>167</v>
      </c>
      <c r="J25" s="40">
        <v>0</v>
      </c>
      <c r="K25" s="40">
        <v>0</v>
      </c>
      <c r="L25" s="40">
        <v>0</v>
      </c>
      <c r="M25" s="40">
        <f t="shared" si="3"/>
        <v>0</v>
      </c>
      <c r="N25" s="16">
        <f t="shared" si="2"/>
        <v>195</v>
      </c>
      <c r="O25" s="34"/>
      <c r="P25" s="35"/>
      <c r="Q25" s="35"/>
      <c r="R25" s="34"/>
      <c r="S25" s="34"/>
    </row>
    <row r="26" spans="1:19" ht="14.45" customHeight="1" x14ac:dyDescent="0.25">
      <c r="A26" s="40" t="s">
        <v>33</v>
      </c>
      <c r="B26" s="40">
        <v>12</v>
      </c>
      <c r="C26" s="40">
        <v>11</v>
      </c>
      <c r="D26" s="40">
        <v>0</v>
      </c>
      <c r="E26" s="40">
        <f t="shared" si="0"/>
        <v>23</v>
      </c>
      <c r="F26" s="40">
        <v>138</v>
      </c>
      <c r="G26" s="40">
        <v>69</v>
      </c>
      <c r="H26" s="40">
        <v>0</v>
      </c>
      <c r="I26" s="40">
        <f t="shared" si="1"/>
        <v>207</v>
      </c>
      <c r="J26" s="40">
        <v>0</v>
      </c>
      <c r="K26" s="40">
        <v>0</v>
      </c>
      <c r="L26" s="40">
        <v>0</v>
      </c>
      <c r="M26" s="40">
        <f t="shared" si="3"/>
        <v>0</v>
      </c>
      <c r="N26" s="16">
        <f t="shared" si="2"/>
        <v>230</v>
      </c>
      <c r="O26" s="34"/>
      <c r="P26" s="35"/>
      <c r="Q26" s="35"/>
      <c r="R26" s="34"/>
      <c r="S26" s="34"/>
    </row>
    <row r="27" spans="1:19" ht="14.45" customHeight="1" x14ac:dyDescent="0.25">
      <c r="A27" s="40" t="s">
        <v>34</v>
      </c>
      <c r="B27" s="40">
        <v>10</v>
      </c>
      <c r="C27" s="40">
        <v>5</v>
      </c>
      <c r="D27" s="40">
        <v>0</v>
      </c>
      <c r="E27" s="40">
        <f t="shared" si="0"/>
        <v>15</v>
      </c>
      <c r="F27" s="40">
        <v>141</v>
      </c>
      <c r="G27" s="40">
        <v>64</v>
      </c>
      <c r="H27" s="40">
        <v>0</v>
      </c>
      <c r="I27" s="40">
        <f t="shared" si="1"/>
        <v>205</v>
      </c>
      <c r="J27" s="40">
        <v>0</v>
      </c>
      <c r="K27" s="40">
        <v>0</v>
      </c>
      <c r="L27" s="40">
        <v>0</v>
      </c>
      <c r="M27" s="40">
        <f t="shared" si="3"/>
        <v>0</v>
      </c>
      <c r="N27" s="16">
        <f t="shared" si="2"/>
        <v>220</v>
      </c>
      <c r="O27" s="34"/>
      <c r="P27" s="35"/>
      <c r="Q27" s="35"/>
      <c r="R27" s="34"/>
      <c r="S27" s="34"/>
    </row>
    <row r="28" spans="1:19" ht="14.45" customHeight="1" x14ac:dyDescent="0.25">
      <c r="A28" s="40" t="s">
        <v>35</v>
      </c>
      <c r="B28" s="40">
        <v>8</v>
      </c>
      <c r="C28" s="40">
        <v>12</v>
      </c>
      <c r="D28" s="40">
        <v>0</v>
      </c>
      <c r="E28" s="40">
        <f t="shared" si="0"/>
        <v>20</v>
      </c>
      <c r="F28" s="40">
        <v>119</v>
      </c>
      <c r="G28" s="40">
        <v>71</v>
      </c>
      <c r="H28" s="40">
        <v>0</v>
      </c>
      <c r="I28" s="40">
        <f t="shared" si="1"/>
        <v>190</v>
      </c>
      <c r="J28" s="40">
        <v>0</v>
      </c>
      <c r="K28" s="40">
        <v>0</v>
      </c>
      <c r="L28" s="40">
        <v>0</v>
      </c>
      <c r="M28" s="40">
        <f t="shared" si="3"/>
        <v>0</v>
      </c>
      <c r="N28" s="16">
        <f t="shared" si="2"/>
        <v>210</v>
      </c>
      <c r="O28" s="34"/>
      <c r="P28" s="35"/>
      <c r="Q28" s="35"/>
      <c r="R28" s="34"/>
      <c r="S28" s="34"/>
    </row>
    <row r="29" spans="1:19" ht="14.45" customHeight="1" x14ac:dyDescent="0.25">
      <c r="A29" s="40" t="s">
        <v>36</v>
      </c>
      <c r="B29" s="40">
        <v>12</v>
      </c>
      <c r="C29" s="40">
        <v>6</v>
      </c>
      <c r="D29" s="40">
        <v>0</v>
      </c>
      <c r="E29" s="40">
        <f t="shared" si="0"/>
        <v>18</v>
      </c>
      <c r="F29" s="40">
        <v>137</v>
      </c>
      <c r="G29" s="40">
        <v>61</v>
      </c>
      <c r="H29" s="40">
        <v>0</v>
      </c>
      <c r="I29" s="40">
        <f t="shared" si="1"/>
        <v>198</v>
      </c>
      <c r="J29" s="40">
        <v>0</v>
      </c>
      <c r="K29" s="40">
        <v>0</v>
      </c>
      <c r="L29" s="40">
        <v>0</v>
      </c>
      <c r="M29" s="40">
        <f t="shared" si="3"/>
        <v>0</v>
      </c>
      <c r="N29" s="16">
        <f t="shared" si="2"/>
        <v>216</v>
      </c>
      <c r="O29" s="34"/>
      <c r="P29" s="35"/>
      <c r="Q29" s="35"/>
      <c r="R29" s="34"/>
      <c r="S29" s="34"/>
    </row>
    <row r="30" spans="1:19" ht="14.45" customHeight="1" x14ac:dyDescent="0.25">
      <c r="A30" s="40" t="s">
        <v>37</v>
      </c>
      <c r="B30" s="40">
        <v>13</v>
      </c>
      <c r="C30" s="40">
        <v>17</v>
      </c>
      <c r="D30" s="40">
        <v>0</v>
      </c>
      <c r="E30" s="40">
        <f t="shared" si="0"/>
        <v>30</v>
      </c>
      <c r="F30" s="40">
        <v>113</v>
      </c>
      <c r="G30" s="40">
        <v>50</v>
      </c>
      <c r="H30" s="40">
        <v>0</v>
      </c>
      <c r="I30" s="40">
        <f t="shared" si="1"/>
        <v>163</v>
      </c>
      <c r="J30" s="40">
        <v>0</v>
      </c>
      <c r="K30" s="40">
        <v>1</v>
      </c>
      <c r="L30" s="40">
        <v>0</v>
      </c>
      <c r="M30" s="40">
        <f t="shared" si="3"/>
        <v>1</v>
      </c>
      <c r="N30" s="16">
        <f t="shared" si="2"/>
        <v>194</v>
      </c>
      <c r="O30" s="34"/>
      <c r="P30" s="35"/>
      <c r="Q30" s="35"/>
      <c r="R30" s="34"/>
      <c r="S30" s="34"/>
    </row>
    <row r="31" spans="1:19" ht="14.45" customHeight="1" x14ac:dyDescent="0.25">
      <c r="A31" s="40" t="s">
        <v>39</v>
      </c>
      <c r="B31" s="40">
        <v>12</v>
      </c>
      <c r="C31" s="40">
        <v>9</v>
      </c>
      <c r="D31" s="40">
        <v>0</v>
      </c>
      <c r="E31" s="40">
        <f t="shared" si="0"/>
        <v>21</v>
      </c>
      <c r="F31" s="40">
        <v>136</v>
      </c>
      <c r="G31" s="40">
        <v>58</v>
      </c>
      <c r="H31" s="40">
        <v>0</v>
      </c>
      <c r="I31" s="40">
        <f t="shared" si="1"/>
        <v>194</v>
      </c>
      <c r="J31" s="40">
        <v>0</v>
      </c>
      <c r="K31" s="40">
        <v>0</v>
      </c>
      <c r="L31" s="40">
        <v>0</v>
      </c>
      <c r="M31" s="40">
        <f t="shared" si="3"/>
        <v>0</v>
      </c>
      <c r="N31" s="16">
        <f t="shared" si="2"/>
        <v>215</v>
      </c>
      <c r="O31" s="34"/>
      <c r="P31" s="35"/>
      <c r="Q31" s="35"/>
      <c r="R31" s="34"/>
      <c r="S31" s="34"/>
    </row>
    <row r="32" spans="1:19" s="43" customFormat="1" ht="14.45" customHeight="1" x14ac:dyDescent="0.25">
      <c r="A32" s="40" t="s">
        <v>38</v>
      </c>
      <c r="B32" s="40">
        <v>9</v>
      </c>
      <c r="C32" s="40">
        <v>4</v>
      </c>
      <c r="D32" s="40">
        <v>0</v>
      </c>
      <c r="E32" s="40">
        <f t="shared" si="0"/>
        <v>13</v>
      </c>
      <c r="F32" s="40">
        <v>110</v>
      </c>
      <c r="G32" s="40">
        <v>49</v>
      </c>
      <c r="H32" s="40">
        <v>0</v>
      </c>
      <c r="I32" s="40">
        <f t="shared" si="1"/>
        <v>159</v>
      </c>
      <c r="J32" s="40">
        <v>1</v>
      </c>
      <c r="K32" s="40">
        <v>1</v>
      </c>
      <c r="L32" s="40">
        <v>1</v>
      </c>
      <c r="M32" s="40">
        <f t="shared" si="3"/>
        <v>3</v>
      </c>
      <c r="N32" s="16">
        <f t="shared" si="2"/>
        <v>175</v>
      </c>
      <c r="O32" s="34"/>
      <c r="P32" s="40"/>
      <c r="Q32" s="40"/>
      <c r="R32" s="34"/>
      <c r="S32" s="34"/>
    </row>
    <row r="33" spans="1:19" ht="14.45" customHeight="1" x14ac:dyDescent="0.25">
      <c r="A33" s="40" t="s">
        <v>44</v>
      </c>
      <c r="B33" s="40">
        <v>8</v>
      </c>
      <c r="C33" s="40">
        <v>9</v>
      </c>
      <c r="D33" s="40">
        <v>0</v>
      </c>
      <c r="E33" s="40">
        <f t="shared" si="0"/>
        <v>17</v>
      </c>
      <c r="F33" s="40">
        <v>131</v>
      </c>
      <c r="G33" s="40">
        <v>62</v>
      </c>
      <c r="H33" s="40">
        <v>0</v>
      </c>
      <c r="I33" s="40">
        <f t="shared" si="1"/>
        <v>193</v>
      </c>
      <c r="J33" s="40">
        <v>1</v>
      </c>
      <c r="K33" s="40">
        <v>0</v>
      </c>
      <c r="L33" s="40">
        <v>0</v>
      </c>
      <c r="M33" s="40">
        <f t="shared" si="3"/>
        <v>1</v>
      </c>
      <c r="N33" s="16">
        <f t="shared" si="2"/>
        <v>211</v>
      </c>
      <c r="O33" s="34"/>
      <c r="P33" s="35"/>
      <c r="Q33" s="34"/>
      <c r="R33" s="34"/>
      <c r="S33" s="34"/>
    </row>
    <row r="34" spans="1:19" ht="14.45" customHeight="1" x14ac:dyDescent="0.25">
      <c r="A34" s="40" t="s">
        <v>46</v>
      </c>
      <c r="B34" s="40">
        <v>16</v>
      </c>
      <c r="C34" s="40">
        <v>11</v>
      </c>
      <c r="D34" s="40">
        <v>0</v>
      </c>
      <c r="E34" s="40">
        <f t="shared" si="0"/>
        <v>27</v>
      </c>
      <c r="F34" s="40">
        <v>139</v>
      </c>
      <c r="G34" s="40">
        <v>63</v>
      </c>
      <c r="H34" s="40">
        <v>0</v>
      </c>
      <c r="I34" s="40">
        <f t="shared" si="1"/>
        <v>202</v>
      </c>
      <c r="J34" s="40">
        <v>1</v>
      </c>
      <c r="K34" s="40">
        <v>2</v>
      </c>
      <c r="L34" s="40">
        <v>0</v>
      </c>
      <c r="M34" s="40">
        <f t="shared" si="3"/>
        <v>3</v>
      </c>
      <c r="N34" s="16">
        <f t="shared" si="2"/>
        <v>232</v>
      </c>
      <c r="O34" s="34"/>
      <c r="R34" s="34"/>
      <c r="S34" s="34"/>
    </row>
    <row r="35" spans="1:19" ht="14.45" customHeight="1" x14ac:dyDescent="0.25">
      <c r="A35" s="40" t="s">
        <v>47</v>
      </c>
      <c r="B35" s="40">
        <v>15</v>
      </c>
      <c r="C35" s="40">
        <v>15</v>
      </c>
      <c r="D35" s="40">
        <v>0</v>
      </c>
      <c r="E35" s="40">
        <f t="shared" si="0"/>
        <v>30</v>
      </c>
      <c r="F35" s="40">
        <v>125</v>
      </c>
      <c r="G35" s="40">
        <v>53</v>
      </c>
      <c r="H35" s="40">
        <v>0</v>
      </c>
      <c r="I35" s="40">
        <f t="shared" si="1"/>
        <v>178</v>
      </c>
      <c r="J35" s="40">
        <v>0</v>
      </c>
      <c r="K35" s="40">
        <v>0</v>
      </c>
      <c r="L35" s="40">
        <v>0</v>
      </c>
      <c r="M35" s="40">
        <f t="shared" si="3"/>
        <v>0</v>
      </c>
      <c r="N35" s="16">
        <f t="shared" si="2"/>
        <v>208</v>
      </c>
      <c r="O35" s="34"/>
      <c r="R35" s="34"/>
      <c r="S35" s="34"/>
    </row>
    <row r="36" spans="1:19" s="17" customFormat="1" ht="14.45" customHeight="1" x14ac:dyDescent="0.25">
      <c r="A36" s="40" t="s">
        <v>49</v>
      </c>
      <c r="B36" s="40">
        <v>24</v>
      </c>
      <c r="C36" s="40">
        <v>8</v>
      </c>
      <c r="D36" s="40">
        <v>0</v>
      </c>
      <c r="E36" s="40">
        <f t="shared" si="0"/>
        <v>32</v>
      </c>
      <c r="F36" s="40">
        <v>125</v>
      </c>
      <c r="G36" s="40">
        <v>36</v>
      </c>
      <c r="H36" s="40">
        <v>0</v>
      </c>
      <c r="I36" s="40">
        <f t="shared" si="1"/>
        <v>161</v>
      </c>
      <c r="J36" s="40">
        <v>0</v>
      </c>
      <c r="K36" s="40">
        <v>0</v>
      </c>
      <c r="L36" s="40">
        <v>0</v>
      </c>
      <c r="M36" s="40">
        <f t="shared" si="3"/>
        <v>0</v>
      </c>
      <c r="N36" s="16">
        <f t="shared" si="2"/>
        <v>193</v>
      </c>
      <c r="O36" s="34"/>
      <c r="R36" s="34"/>
      <c r="S36" s="34"/>
    </row>
    <row r="37" spans="1:19" s="17" customFormat="1" ht="14.45" customHeight="1" x14ac:dyDescent="0.25">
      <c r="A37" s="40" t="s">
        <v>51</v>
      </c>
      <c r="B37" s="40">
        <v>13</v>
      </c>
      <c r="C37" s="40">
        <v>2</v>
      </c>
      <c r="D37" s="40">
        <v>0</v>
      </c>
      <c r="E37" s="40">
        <f>SUM(B37:C37)</f>
        <v>15</v>
      </c>
      <c r="F37" s="40">
        <v>120</v>
      </c>
      <c r="G37" s="40">
        <v>59</v>
      </c>
      <c r="H37" s="40">
        <v>1</v>
      </c>
      <c r="I37" s="40">
        <f t="shared" si="1"/>
        <v>180</v>
      </c>
      <c r="J37" s="40">
        <v>0</v>
      </c>
      <c r="K37" s="40">
        <v>0</v>
      </c>
      <c r="L37" s="40">
        <v>0</v>
      </c>
      <c r="M37" s="40">
        <f t="shared" si="3"/>
        <v>0</v>
      </c>
      <c r="N37" s="16">
        <f t="shared" si="2"/>
        <v>195</v>
      </c>
      <c r="O37" s="34"/>
      <c r="R37" s="34"/>
      <c r="S37" s="34"/>
    </row>
    <row r="38" spans="1:19" s="43" customFormat="1" ht="14.45" customHeight="1" x14ac:dyDescent="0.25">
      <c r="A38" s="40" t="s">
        <v>52</v>
      </c>
      <c r="B38" s="40">
        <v>11</v>
      </c>
      <c r="C38" s="40">
        <v>3</v>
      </c>
      <c r="D38" s="35">
        <v>0</v>
      </c>
      <c r="E38" s="40">
        <f>SUM(B38:C38)</f>
        <v>14</v>
      </c>
      <c r="F38" s="40">
        <v>138</v>
      </c>
      <c r="G38" s="40">
        <v>84</v>
      </c>
      <c r="H38" s="35">
        <v>0</v>
      </c>
      <c r="I38" s="35">
        <f t="shared" si="1"/>
        <v>222</v>
      </c>
      <c r="J38" s="35">
        <v>0</v>
      </c>
      <c r="K38" s="35">
        <v>0</v>
      </c>
      <c r="L38" s="35">
        <v>0</v>
      </c>
      <c r="M38" s="35">
        <f t="shared" si="3"/>
        <v>0</v>
      </c>
      <c r="N38" s="16">
        <f t="shared" si="2"/>
        <v>236</v>
      </c>
      <c r="R38" s="34"/>
      <c r="S38" s="34"/>
    </row>
    <row r="39" spans="1:19" s="43" customFormat="1" ht="14.45" customHeight="1" x14ac:dyDescent="0.25">
      <c r="A39" s="40" t="s">
        <v>55</v>
      </c>
      <c r="B39" s="40">
        <v>16</v>
      </c>
      <c r="C39" s="40">
        <v>7</v>
      </c>
      <c r="D39" s="40">
        <v>0</v>
      </c>
      <c r="E39" s="40">
        <f>SUM(B39:C39)</f>
        <v>23</v>
      </c>
      <c r="F39" s="40">
        <v>143</v>
      </c>
      <c r="G39" s="40">
        <v>52</v>
      </c>
      <c r="H39" s="40">
        <v>0</v>
      </c>
      <c r="I39" s="35">
        <f t="shared" si="1"/>
        <v>195</v>
      </c>
      <c r="J39" s="35">
        <v>0</v>
      </c>
      <c r="K39" s="35">
        <v>0</v>
      </c>
      <c r="L39" s="35">
        <v>0</v>
      </c>
      <c r="M39" s="35">
        <v>0</v>
      </c>
      <c r="N39" s="16">
        <f t="shared" si="2"/>
        <v>218</v>
      </c>
      <c r="R39" s="34"/>
      <c r="S39" s="34"/>
    </row>
    <row r="40" spans="1:19" ht="14.45" customHeight="1" x14ac:dyDescent="0.25">
      <c r="A40" s="33" t="s">
        <v>9</v>
      </c>
      <c r="B40" s="33">
        <f>SUM(B4:B39)</f>
        <v>603</v>
      </c>
      <c r="C40" s="33">
        <f t="shared" ref="C40:M40" si="4">SUM(C4:C39)</f>
        <v>462</v>
      </c>
      <c r="D40" s="33">
        <f t="shared" si="4"/>
        <v>0</v>
      </c>
      <c r="E40" s="33">
        <f t="shared" si="4"/>
        <v>1065</v>
      </c>
      <c r="F40" s="33">
        <f t="shared" si="4"/>
        <v>5160</v>
      </c>
      <c r="G40" s="33">
        <f t="shared" si="4"/>
        <v>2578</v>
      </c>
      <c r="H40" s="33">
        <f t="shared" si="4"/>
        <v>1</v>
      </c>
      <c r="I40" s="33">
        <f t="shared" si="4"/>
        <v>7739</v>
      </c>
      <c r="J40" s="33">
        <f t="shared" si="4"/>
        <v>48</v>
      </c>
      <c r="K40" s="33">
        <f t="shared" si="4"/>
        <v>23</v>
      </c>
      <c r="L40" s="33">
        <f t="shared" si="4"/>
        <v>1</v>
      </c>
      <c r="M40" s="33">
        <f t="shared" si="4"/>
        <v>72</v>
      </c>
      <c r="N40" s="19">
        <f t="shared" si="2"/>
        <v>8876</v>
      </c>
      <c r="O40" s="34"/>
    </row>
    <row r="41" spans="1:19" ht="14.45" customHeight="1" x14ac:dyDescent="0.25">
      <c r="A41" s="68" t="s">
        <v>54</v>
      </c>
      <c r="B41" s="68"/>
      <c r="C41" s="68"/>
      <c r="D41" s="68"/>
      <c r="E41" s="68"/>
      <c r="F41" s="68"/>
      <c r="G41" s="68"/>
      <c r="H41" s="68"/>
      <c r="I41" s="68"/>
      <c r="J41" s="68"/>
      <c r="K41" s="68"/>
      <c r="L41" s="68"/>
      <c r="M41" s="68"/>
      <c r="N41" s="68"/>
    </row>
    <row r="42" spans="1:19" ht="14.45" customHeight="1" x14ac:dyDescent="0.25">
      <c r="A42" s="55" t="s">
        <v>56</v>
      </c>
      <c r="B42" s="55"/>
      <c r="C42" s="55"/>
      <c r="D42" s="55"/>
      <c r="E42" s="55"/>
      <c r="F42" s="55"/>
      <c r="G42" s="55"/>
      <c r="H42" s="55"/>
      <c r="I42" s="55"/>
      <c r="J42" s="55"/>
      <c r="K42" s="55"/>
      <c r="L42" s="55"/>
      <c r="M42" s="55"/>
      <c r="N42" s="55"/>
    </row>
  </sheetData>
  <mergeCells count="4">
    <mergeCell ref="A41:N41"/>
    <mergeCell ref="B2:E2"/>
    <mergeCell ref="F2:I2"/>
    <mergeCell ref="J2:M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Title</vt:lpstr>
      <vt:lpstr>Contents</vt:lpstr>
      <vt:lpstr>Table C1</vt:lpstr>
      <vt:lpstr>Table C2</vt:lpstr>
      <vt:lpstr>Table C3</vt:lpstr>
      <vt:lpstr>Table C4</vt:lpstr>
      <vt:lpstr>Table C5</vt:lpstr>
      <vt:lpstr>Table C6</vt:lpstr>
    </vt:vector>
  </TitlesOfParts>
  <Company>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Doherty</dc:creator>
  <cp:keywords>[SEC=UNOFFICIAL]</cp:keywords>
  <cp:lastModifiedBy>Yvette Maconachie</cp:lastModifiedBy>
  <dcterms:created xsi:type="dcterms:W3CDTF">2021-03-24T22:00:39Z</dcterms:created>
  <dcterms:modified xsi:type="dcterms:W3CDTF">2026-02-17T01:25:51Z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ProtectiveMarkingValue_Footer">
    <vt:lpwstr>UNOFFICIAL</vt:lpwstr>
  </property>
  <property fmtid="{D5CDD505-2E9C-101B-9397-08002B2CF9AE}" pid="3" name="PM_Caveats_Count">
    <vt:lpwstr>0</vt:lpwstr>
  </property>
  <property fmtid="{D5CDD505-2E9C-101B-9397-08002B2CF9AE}" pid="4" name="PM_Originator_Hash_SHA1">
    <vt:lpwstr>5756030B1795420A17C420AFADA4C327F8C3DBFE</vt:lpwstr>
  </property>
  <property fmtid="{D5CDD505-2E9C-101B-9397-08002B2CF9AE}" pid="5" name="PM_SecurityClassification">
    <vt:lpwstr>UNOFFICIAL</vt:lpwstr>
  </property>
  <property fmtid="{D5CDD505-2E9C-101B-9397-08002B2CF9AE}" pid="6" name="PM_DisplayValueSecClassificationWithQualifier">
    <vt:lpwstr>UNOFFICIAL</vt:lpwstr>
  </property>
  <property fmtid="{D5CDD505-2E9C-101B-9397-08002B2CF9AE}" pid="7" name="PM_Qualifier">
    <vt:lpwstr/>
  </property>
  <property fmtid="{D5CDD505-2E9C-101B-9397-08002B2CF9AE}" pid="8" name="PM_Hash_SHA1">
    <vt:lpwstr>11CB9DDF12720EDB95F0D42131B433D4D36A0FCE</vt:lpwstr>
  </property>
  <property fmtid="{D5CDD505-2E9C-101B-9397-08002B2CF9AE}" pid="9" name="PM_ProtectiveMarkingImage_Header">
    <vt:lpwstr>C:\Program Files (x86)\Common Files\janusNET Shared\janusSEAL\Images\DocumentSlashBlue.png</vt:lpwstr>
  </property>
  <property fmtid="{D5CDD505-2E9C-101B-9397-08002B2CF9AE}" pid="10" name="PM_InsertionValue">
    <vt:lpwstr>UNOFFICIAL</vt:lpwstr>
  </property>
  <property fmtid="{D5CDD505-2E9C-101B-9397-08002B2CF9AE}" pid="11" name="PM_ProtectiveMarkingValue_Header">
    <vt:lpwstr>UNOFFICIAL</vt:lpwstr>
  </property>
  <property fmtid="{D5CDD505-2E9C-101B-9397-08002B2CF9AE}" pid="12" name="PM_ProtectiveMarkingImage_Footer">
    <vt:lpwstr>C:\Program Files (x86)\Common Files\janusNET Shared\janusSEAL\Images\DocumentSlashBlue.png</vt:lpwstr>
  </property>
  <property fmtid="{D5CDD505-2E9C-101B-9397-08002B2CF9AE}" pid="13" name="PM_Namespace">
    <vt:lpwstr>gov.au</vt:lpwstr>
  </property>
  <property fmtid="{D5CDD505-2E9C-101B-9397-08002B2CF9AE}" pid="14" name="PM_Version">
    <vt:lpwstr>2018.1</vt:lpwstr>
  </property>
  <property fmtid="{D5CDD505-2E9C-101B-9397-08002B2CF9AE}" pid="15" name="PM_Originating_FileId">
    <vt:lpwstr>FB0A90334E3045D29FA30D27AAA8F115</vt:lpwstr>
  </property>
  <property fmtid="{D5CDD505-2E9C-101B-9397-08002B2CF9AE}" pid="16" name="PM_Note">
    <vt:lpwstr/>
  </property>
  <property fmtid="{D5CDD505-2E9C-101B-9397-08002B2CF9AE}" pid="17" name="PM_Markers">
    <vt:lpwstr/>
  </property>
  <property fmtid="{D5CDD505-2E9C-101B-9397-08002B2CF9AE}" pid="18" name="PM_OriginationTimeStamp">
    <vt:lpwstr>2026-02-17T01:25:03Z</vt:lpwstr>
  </property>
  <property fmtid="{D5CDD505-2E9C-101B-9397-08002B2CF9AE}" pid="19" name="PM_Hash_Version">
    <vt:lpwstr>2018.0</vt:lpwstr>
  </property>
  <property fmtid="{D5CDD505-2E9C-101B-9397-08002B2CF9AE}" pid="20" name="PM_Hash_Salt_Prev">
    <vt:lpwstr>C645DF0CAB212D0011B8B7FDA5633203</vt:lpwstr>
  </property>
  <property fmtid="{D5CDD505-2E9C-101B-9397-08002B2CF9AE}" pid="21" name="PM_Hash_Salt">
    <vt:lpwstr>1E0193B15975D186D0C22FFBF389A952</vt:lpwstr>
  </property>
  <property fmtid="{D5CDD505-2E9C-101B-9397-08002B2CF9AE}" pid="22" name="PM_PrintOutPlacement_XLS">
    <vt:lpwstr/>
  </property>
  <property fmtid="{D5CDD505-2E9C-101B-9397-08002B2CF9AE}" pid="23" name="PM_SecurityClassification_Prev">
    <vt:lpwstr>UNOFFICIAL</vt:lpwstr>
  </property>
  <property fmtid="{D5CDD505-2E9C-101B-9397-08002B2CF9AE}" pid="24" name="PM_Qualifier_Prev">
    <vt:lpwstr/>
  </property>
</Properties>
</file>