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IC website\2025-2026 data tables-appendices\"/>
    </mc:Choice>
  </mc:AlternateContent>
  <xr:revisionPtr revIDLastSave="0" documentId="8_{E2D60CDA-26CC-4CBD-9625-BDE64C9D2A79}" xr6:coauthVersionLast="36" xr6:coauthVersionMax="36" xr10:uidLastSave="{00000000-0000-0000-0000-000000000000}"/>
  <bookViews>
    <workbookView xWindow="0" yWindow="600" windowWidth="19200" windowHeight="7995" xr2:uid="{00000000-000D-0000-FFFF-FFFF00000000}"/>
  </bookViews>
  <sheets>
    <sheet name="Title" sheetId="1" r:id="rId1"/>
    <sheet name="Contents" sheetId="2" r:id="rId2"/>
    <sheet name="Table D1" sheetId="46" r:id="rId3"/>
    <sheet name="Table D2" sheetId="47" r:id="rId4"/>
    <sheet name="Table D3" sheetId="38" r:id="rId5"/>
    <sheet name="Table D4" sheetId="39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39" l="1"/>
  <c r="D40" i="39"/>
  <c r="E40" i="39"/>
  <c r="F40" i="39"/>
  <c r="G40" i="39"/>
  <c r="H40" i="39"/>
  <c r="J40" i="39"/>
  <c r="K40" i="39"/>
  <c r="L40" i="39"/>
  <c r="M40" i="39"/>
  <c r="B40" i="39"/>
  <c r="M39" i="39"/>
  <c r="I39" i="39"/>
  <c r="E39" i="39"/>
  <c r="D40" i="38"/>
  <c r="B40" i="38"/>
  <c r="C39" i="46"/>
  <c r="D39" i="46"/>
  <c r="E39" i="46"/>
  <c r="F39" i="46"/>
  <c r="G39" i="46"/>
  <c r="H39" i="46"/>
  <c r="I39" i="46"/>
  <c r="B39" i="46"/>
  <c r="J38" i="46"/>
  <c r="M5" i="39" l="1"/>
  <c r="M6" i="39"/>
  <c r="M7" i="39"/>
  <c r="M8" i="39"/>
  <c r="M9" i="39"/>
  <c r="M10" i="39"/>
  <c r="M11" i="39"/>
  <c r="M12" i="39"/>
  <c r="M13" i="39"/>
  <c r="M14" i="39"/>
  <c r="M15" i="39"/>
  <c r="M16" i="39"/>
  <c r="M17" i="39"/>
  <c r="M18" i="39"/>
  <c r="M19" i="39"/>
  <c r="M20" i="39"/>
  <c r="M21" i="39"/>
  <c r="M22" i="39"/>
  <c r="M23" i="39"/>
  <c r="M24" i="39"/>
  <c r="M25" i="39"/>
  <c r="M26" i="39"/>
  <c r="M27" i="39"/>
  <c r="M28" i="39"/>
  <c r="M29" i="39"/>
  <c r="M30" i="39"/>
  <c r="M31" i="39"/>
  <c r="M4" i="39"/>
  <c r="I5" i="39"/>
  <c r="I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I31" i="39"/>
  <c r="I32" i="39"/>
  <c r="I33" i="39"/>
  <c r="I34" i="39"/>
  <c r="I35" i="39"/>
  <c r="I36" i="39"/>
  <c r="I37" i="39"/>
  <c r="I38" i="39"/>
  <c r="I40" i="39" s="1"/>
  <c r="I4" i="39"/>
  <c r="E5" i="39"/>
  <c r="E6" i="39"/>
  <c r="E7" i="39"/>
  <c r="E8" i="39"/>
  <c r="E9" i="39"/>
  <c r="E10" i="39"/>
  <c r="E11" i="39"/>
  <c r="E12" i="39"/>
  <c r="E13" i="39"/>
  <c r="E14" i="39"/>
  <c r="E15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3" i="39"/>
  <c r="E34" i="39"/>
  <c r="E35" i="39"/>
  <c r="E36" i="39"/>
  <c r="E37" i="39"/>
  <c r="E38" i="39"/>
  <c r="E4" i="39"/>
  <c r="M32" i="39" l="1"/>
  <c r="M33" i="39"/>
  <c r="M34" i="39"/>
  <c r="M35" i="39"/>
  <c r="M36" i="39"/>
  <c r="M37" i="39"/>
  <c r="M38" i="39"/>
  <c r="J4" i="46" l="1"/>
  <c r="J5" i="46"/>
  <c r="J6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J32" i="46"/>
  <c r="J33" i="46"/>
  <c r="J34" i="46"/>
  <c r="J35" i="46"/>
  <c r="J36" i="46"/>
  <c r="J37" i="46"/>
  <c r="J39" i="46" s="1"/>
  <c r="J3" i="46" l="1"/>
</calcChain>
</file>

<file path=xl/sharedStrings.xml><?xml version="1.0" encoding="utf-8"?>
<sst xmlns="http://schemas.openxmlformats.org/spreadsheetml/2006/main" count="204" uniqueCount="73">
  <si>
    <t>National Homicide Monitoring Program</t>
  </si>
  <si>
    <t>Table of contents</t>
  </si>
  <si>
    <t>NSW</t>
  </si>
  <si>
    <t>Vic</t>
  </si>
  <si>
    <t>Qld</t>
  </si>
  <si>
    <t>WA</t>
  </si>
  <si>
    <t>SA</t>
  </si>
  <si>
    <t>Tas</t>
  </si>
  <si>
    <t>NT</t>
  </si>
  <si>
    <t>Total</t>
  </si>
  <si>
    <t>Male</t>
  </si>
  <si>
    <t>Female</t>
  </si>
  <si>
    <t>1989–90</t>
  </si>
  <si>
    <t>1990–91</t>
  </si>
  <si>
    <t>1991–92</t>
  </si>
  <si>
    <t>1992–93</t>
  </si>
  <si>
    <t>1993–94</t>
  </si>
  <si>
    <t>1994–95</t>
  </si>
  <si>
    <t>1995–96</t>
  </si>
  <si>
    <t>1996–97</t>
  </si>
  <si>
    <t>1997–98</t>
  </si>
  <si>
    <t>1998–99</t>
  </si>
  <si>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</si>
  <si>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</si>
  <si>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</si>
  <si>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</si>
  <si>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</si>
  <si>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</si>
  <si>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</si>
  <si>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</si>
  <si>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</si>
  <si>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</si>
  <si>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</si>
  <si>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</si>
  <si>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</si>
  <si>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</si>
  <si>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</si>
  <si>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</si>
  <si>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2017–18</t>
  </si>
  <si>
    <t>2016–17</t>
  </si>
  <si>
    <t>n</t>
  </si>
  <si>
    <t>1999–2000</t>
  </si>
  <si>
    <t>2018–19</t>
  </si>
  <si>
    <t>Non-Indigenous</t>
  </si>
  <si>
    <t>Homicide offenders</t>
  </si>
  <si>
    <t>2019–20</t>
  </si>
  <si>
    <t>2020–21</t>
  </si>
  <si>
    <t>2020‒21</t>
  </si>
  <si>
    <t>2021–22</t>
  </si>
  <si>
    <t>2021‒22</t>
  </si>
  <si>
    <t>2022–23</t>
  </si>
  <si>
    <t>2022‒23</t>
  </si>
  <si>
    <r>
      <t>2023</t>
    </r>
    <r>
      <rPr>
        <sz val="10"/>
        <color theme="1"/>
        <rFont val="Calibri"/>
        <family val="2"/>
      </rPr>
      <t>–24</t>
    </r>
  </si>
  <si>
    <t>2023–24</t>
  </si>
  <si>
    <t>Not stated/unknown</t>
  </si>
  <si>
    <t>2023‒24</t>
  </si>
  <si>
    <t>ACT</t>
  </si>
  <si>
    <t>Rate per 100,000</t>
  </si>
  <si>
    <t>Aboriginal and Torres Strait Islander</t>
  </si>
  <si>
    <t>Note: Excludes 4 offenders whose sex was not stated or unknown. Data presented refer to an individual’s sex (ie sex characteristics) rather than gender (ie ‘social and cultural identity, expression and experience’; ABS 2021). This reflects the definitions in the data provided by the source organisations and from the NCIS</t>
  </si>
  <si>
    <t>Homicide in Australia 1989‒90 to 2024‒25</t>
  </si>
  <si>
    <r>
      <t>2024</t>
    </r>
    <r>
      <rPr>
        <sz val="10"/>
        <color theme="1"/>
        <rFont val="Calibri"/>
        <family val="2"/>
      </rPr>
      <t>–25</t>
    </r>
  </si>
  <si>
    <t>Source: AIC NHMP 1989–90 to 2024–25 [computer file]</t>
  </si>
  <si>
    <t>2024–25</t>
  </si>
  <si>
    <t>2024‒25</t>
  </si>
  <si>
    <t>Not stated</t>
  </si>
  <si>
    <t>Note: Data presented refer to an individual’s sex (ie sex characteristics) rather than gender (ie ‘social and cultural identity, expression and experience’; ABS 2021). This reflects the definitions in the data provided by the source organisations and from the NCIS</t>
  </si>
  <si>
    <r>
      <t>Table D1: Homicide offenders by jurisdiction, 1989–90 to 2024–25 (</t>
    </r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)</t>
    </r>
  </si>
  <si>
    <t>Table D2: Homicide offenders by year and jurisdiction, 1989–90 to 2024–25 (rate per 100,000 relevant population)</t>
  </si>
  <si>
    <t>Table D3: Homicide offenders by sex, 1989–90 to 2024–25</t>
  </si>
  <si>
    <r>
      <t>Table D4: Homicide offenders by year, Indigenous status and sex, 1989–90 to 2024–25 (</t>
    </r>
    <r>
      <rPr>
        <b/>
        <i/>
        <sz val="10"/>
        <color theme="1"/>
        <rFont val="Calibri"/>
        <family val="2"/>
        <scheme val="minor"/>
      </rPr>
      <t>n</t>
    </r>
    <r>
      <rPr>
        <b/>
        <sz val="10"/>
        <color theme="1"/>
        <rFont val="Calibri"/>
        <family val="2"/>
        <scheme val="minor"/>
      </rPr>
      <t>)</t>
    </r>
  </si>
  <si>
    <t>Table D1: Homicide offenders by jurisdiction, 1989–90 to 2024–25 (n)</t>
  </si>
  <si>
    <t>Table D4: Homicide offenders by year, Indigenous status and sex, 1989–90 to 2024–25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</si>
</sst>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Border="1"/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49" fontId="4" fillId="2" borderId="0" xfId="0" applyNumberFormat="1" applyFont="1" applyFill="1" applyBorder="1"/>
    <xf numFmtId="0" fontId="7" fillId="0" borderId="2" xfId="0" applyFont="1" applyBorder="1" applyAlignment="1">
      <alignment horizontal="right"/>
    </xf>
    <xf numFmtId="0" fontId="1" fillId="0" borderId="0" xfId="1" applyAlignment="1"/>
    <xf numFmtId="0" fontId="6" fillId="0" borderId="2" xfId="0" applyFont="1" applyBorder="1" applyAlignment="1">
      <alignment horizontal="right" wrapText="1"/>
    </xf>
    <xf numFmtId="0" fontId="0" fillId="0" borderId="0" xfId="0"/>
    <xf numFmtId="0" fontId="0" fillId="0" borderId="0" xfId="0"/>
    <xf numFmtId="2" fontId="6" fillId="0" borderId="0" xfId="0" applyNumberFormat="1" applyFont="1" applyAlignment="1">
      <alignment horizontal="right"/>
    </xf>
    <xf numFmtId="0" fontId="0" fillId="0" borderId="0" xfId="0"/>
    <xf numFmtId="0" fontId="6" fillId="0" borderId="2" xfId="0" applyFont="1" applyBorder="1"/>
    <xf numFmtId="2" fontId="6" fillId="0" borderId="0" xfId="0" applyNumberFormat="1" applyFont="1"/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0" fillId="0" borderId="0" xfId="0" applyFill="1"/>
    <xf numFmtId="2" fontId="6" fillId="0" borderId="0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6" fillId="0" borderId="0" xfId="0" applyFont="1" applyBorder="1"/>
    <xf numFmtId="3" fontId="5" fillId="0" borderId="1" xfId="0" applyNumberFormat="1" applyFont="1" applyBorder="1"/>
    <xf numFmtId="2" fontId="5" fillId="0" borderId="1" xfId="0" applyNumberFormat="1" applyFont="1" applyBorder="1"/>
    <xf numFmtId="0" fontId="6" fillId="0" borderId="0" xfId="0" applyFont="1" applyFill="1" applyAlignment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/>
    <xf numFmtId="2" fontId="6" fillId="0" borderId="0" xfId="0" applyNumberFormat="1" applyFont="1" applyBorder="1"/>
    <xf numFmtId="0" fontId="1" fillId="2" borderId="0" xfId="1" applyFill="1" applyBorder="1" applyAlignment="1"/>
    <xf numFmtId="0" fontId="1" fillId="2" borderId="0" xfId="1" applyFill="1" applyBorder="1"/>
    <xf numFmtId="0" fontId="10" fillId="0" borderId="0" xfId="0" applyFont="1"/>
    <xf numFmtId="2" fontId="0" fillId="0" borderId="0" xfId="0" applyNumberFormat="1"/>
    <xf numFmtId="0" fontId="0" fillId="0" borderId="0" xfId="0" applyFont="1"/>
    <xf numFmtId="3" fontId="0" fillId="0" borderId="0" xfId="0" applyNumberFormat="1"/>
    <xf numFmtId="0" fontId="0" fillId="0" borderId="0" xfId="0" applyAlignment="1"/>
    <xf numFmtId="0" fontId="6" fillId="0" borderId="2" xfId="0" applyFont="1" applyBorder="1" applyAlignment="1">
      <alignment horizontal="center"/>
    </xf>
    <xf numFmtId="0" fontId="6" fillId="0" borderId="0" xfId="0" applyFont="1" applyFill="1"/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/>
    <xf numFmtId="0" fontId="5" fillId="0" borderId="0" xfId="0" applyFont="1"/>
    <xf numFmtId="0" fontId="6" fillId="0" borderId="1" xfId="0" applyFont="1" applyBorder="1"/>
    <xf numFmtId="0" fontId="3" fillId="2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6" fillId="0" borderId="2" xfId="0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/>
    <xf numFmtId="2" fontId="6" fillId="0" borderId="1" xfId="0" applyNumberFormat="1" applyFont="1" applyBorder="1"/>
    <xf numFmtId="0" fontId="13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/>
    <xf numFmtId="0" fontId="0" fillId="0" borderId="0" xfId="0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/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/>
  </sheetViews>
  <sheetFormatPr defaultColWidth="9.140625" defaultRowHeight="15" x14ac:dyDescent="0.25"/>
  <cols>
    <col min="1" max="16384" width="9.140625" style="2"/>
  </cols>
  <sheetData>
    <row r="1" spans="1:4" ht="21" x14ac:dyDescent="0.35">
      <c r="A1" s="45" t="s">
        <v>60</v>
      </c>
      <c r="B1" s="1"/>
      <c r="C1" s="1"/>
      <c r="D1" s="1"/>
    </row>
    <row r="3" spans="1:4" ht="18.75" x14ac:dyDescent="0.3">
      <c r="A3" s="3" t="s">
        <v>44</v>
      </c>
    </row>
    <row r="5" spans="1:4" ht="15.75" x14ac:dyDescent="0.25">
      <c r="A5" s="4" t="s">
        <v>0</v>
      </c>
    </row>
    <row r="7" spans="1:4" ht="15.75" x14ac:dyDescent="0.25">
      <c r="A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defaultColWidth="9.140625" defaultRowHeight="15" x14ac:dyDescent="0.25"/>
  <cols>
    <col min="1" max="16384" width="9.140625" style="2"/>
  </cols>
  <sheetData>
    <row r="1" spans="1:1" ht="18.75" x14ac:dyDescent="0.25">
      <c r="A1" s="44" t="s">
        <v>1</v>
      </c>
    </row>
    <row r="3" spans="1:1" x14ac:dyDescent="0.25">
      <c r="A3" s="7" t="s">
        <v>71</v>
      </c>
    </row>
    <row r="4" spans="1:1" x14ac:dyDescent="0.25">
      <c r="A4" s="31" t="s">
        <v>68</v>
      </c>
    </row>
    <row r="5" spans="1:1" x14ac:dyDescent="0.25">
      <c r="A5" s="31" t="s">
        <v>69</v>
      </c>
    </row>
    <row r="6" spans="1:1" x14ac:dyDescent="0.25">
      <c r="A6" s="32" t="s">
        <v>72</v>
      </c>
    </row>
  </sheetData>
  <hyperlinks>
    <hyperlink ref="A3" location="'Table D1'!A1" display="Table D1: Homicide offenders by jurisdiction, 1989–90 to 2024–25 (n)" xr:uid="{1684D597-0B1A-4113-BF81-ED89266C1EE8}"/>
    <hyperlink ref="A4" location="'Table D2'!A1" display="Table D2: Homicide offenders by year and jurisdiction, 1989–90 to 2024–25 (rate per 100,000 relevant population)" xr:uid="{2153DDEE-A508-48C8-B8E9-6A2119096B81}"/>
    <hyperlink ref="A5" location="'Table D3'!A1" display="Table D3: Homicide offenders by sex, 1989–90 to 2024–25" xr:uid="{234A663D-13D5-4D25-BABB-84DF7D78EB94}"/>
    <hyperlink ref="A6" location="'Table D4'!A1" display="Table D4: Homicide offenders by year, Indigenous status and sex, 1989–90 to 2024–25 (n)" xr:uid="{7826FA14-3776-4AD5-9945-F31D16C36496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showGridLines="0" zoomScaleNormal="100" workbookViewId="0"/>
  </sheetViews>
  <sheetFormatPr defaultRowHeight="15" x14ac:dyDescent="0.25"/>
  <cols>
    <col min="1" max="1" width="9.5703125" customWidth="1"/>
  </cols>
  <sheetData>
    <row r="1" spans="1:10" s="35" customFormat="1" ht="14.45" customHeight="1" x14ac:dyDescent="0.25">
      <c r="A1" s="51" t="s">
        <v>67</v>
      </c>
    </row>
    <row r="2" spans="1:10" ht="14.45" customHeight="1" x14ac:dyDescent="0.25">
      <c r="A2" s="18"/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56</v>
      </c>
      <c r="I2" s="19" t="s">
        <v>8</v>
      </c>
      <c r="J2" s="19" t="s">
        <v>9</v>
      </c>
    </row>
    <row r="3" spans="1:10" ht="14.45" customHeight="1" x14ac:dyDescent="0.25">
      <c r="A3" s="39" t="s">
        <v>12</v>
      </c>
      <c r="B3" s="27">
        <v>112</v>
      </c>
      <c r="C3" s="27">
        <v>77</v>
      </c>
      <c r="D3" s="27">
        <v>79</v>
      </c>
      <c r="E3" s="27">
        <v>24</v>
      </c>
      <c r="F3" s="27">
        <v>22</v>
      </c>
      <c r="G3" s="27">
        <v>6</v>
      </c>
      <c r="H3" s="27">
        <v>0</v>
      </c>
      <c r="I3" s="27">
        <v>20</v>
      </c>
      <c r="J3" s="27">
        <f>SUM(B3:I3)</f>
        <v>340</v>
      </c>
    </row>
    <row r="4" spans="1:10" ht="14.45" customHeight="1" x14ac:dyDescent="0.25">
      <c r="A4" s="39" t="s">
        <v>13</v>
      </c>
      <c r="B4" s="27">
        <v>117</v>
      </c>
      <c r="C4" s="27">
        <v>74</v>
      </c>
      <c r="D4" s="27">
        <v>60</v>
      </c>
      <c r="E4" s="27">
        <v>22</v>
      </c>
      <c r="F4" s="27">
        <v>24</v>
      </c>
      <c r="G4" s="27">
        <v>5</v>
      </c>
      <c r="H4" s="27">
        <v>0</v>
      </c>
      <c r="I4" s="27">
        <v>45</v>
      </c>
      <c r="J4" s="27">
        <f t="shared" ref="J4:J38" si="0">SUM(B4:I4)</f>
        <v>347</v>
      </c>
    </row>
    <row r="5" spans="1:10" ht="14.45" customHeight="1" x14ac:dyDescent="0.25">
      <c r="A5" s="39" t="s">
        <v>14</v>
      </c>
      <c r="B5" s="27">
        <v>103</v>
      </c>
      <c r="C5" s="27">
        <v>48</v>
      </c>
      <c r="D5" s="27">
        <v>73</v>
      </c>
      <c r="E5" s="27">
        <v>29</v>
      </c>
      <c r="F5" s="27">
        <v>25</v>
      </c>
      <c r="G5" s="27">
        <v>12</v>
      </c>
      <c r="H5" s="27">
        <v>2</v>
      </c>
      <c r="I5" s="27">
        <v>18</v>
      </c>
      <c r="J5" s="27">
        <f t="shared" si="0"/>
        <v>310</v>
      </c>
    </row>
    <row r="6" spans="1:10" ht="14.45" customHeight="1" x14ac:dyDescent="0.25">
      <c r="A6" s="39" t="s">
        <v>15</v>
      </c>
      <c r="B6" s="27">
        <v>119</v>
      </c>
      <c r="C6" s="27">
        <v>64</v>
      </c>
      <c r="D6" s="27">
        <v>92</v>
      </c>
      <c r="E6" s="27">
        <v>35</v>
      </c>
      <c r="F6" s="27">
        <v>37</v>
      </c>
      <c r="G6" s="27">
        <v>7</v>
      </c>
      <c r="H6" s="27">
        <v>2</v>
      </c>
      <c r="I6" s="27">
        <v>18</v>
      </c>
      <c r="J6" s="27">
        <f t="shared" si="0"/>
        <v>374</v>
      </c>
    </row>
    <row r="7" spans="1:10" ht="14.45" customHeight="1" x14ac:dyDescent="0.25">
      <c r="A7" s="39" t="s">
        <v>16</v>
      </c>
      <c r="B7" s="27">
        <v>142</v>
      </c>
      <c r="C7" s="27">
        <v>52</v>
      </c>
      <c r="D7" s="27">
        <v>75</v>
      </c>
      <c r="E7" s="27">
        <v>43</v>
      </c>
      <c r="F7" s="27">
        <v>34</v>
      </c>
      <c r="G7" s="27">
        <v>6</v>
      </c>
      <c r="H7" s="27">
        <v>2</v>
      </c>
      <c r="I7" s="27">
        <v>28</v>
      </c>
      <c r="J7" s="27">
        <f t="shared" si="0"/>
        <v>382</v>
      </c>
    </row>
    <row r="8" spans="1:10" ht="14.45" customHeight="1" x14ac:dyDescent="0.25">
      <c r="A8" s="39" t="s">
        <v>17</v>
      </c>
      <c r="B8" s="27">
        <v>101</v>
      </c>
      <c r="C8" s="27">
        <v>82</v>
      </c>
      <c r="D8" s="27">
        <v>76</v>
      </c>
      <c r="E8" s="27">
        <v>61</v>
      </c>
      <c r="F8" s="27">
        <v>30</v>
      </c>
      <c r="G8" s="27">
        <v>6</v>
      </c>
      <c r="H8" s="27">
        <v>4</v>
      </c>
      <c r="I8" s="27">
        <v>24</v>
      </c>
      <c r="J8" s="27">
        <f t="shared" si="0"/>
        <v>384</v>
      </c>
    </row>
    <row r="9" spans="1:10" ht="14.45" customHeight="1" x14ac:dyDescent="0.25">
      <c r="A9" s="39" t="s">
        <v>18</v>
      </c>
      <c r="B9" s="27">
        <v>120</v>
      </c>
      <c r="C9" s="27">
        <v>52</v>
      </c>
      <c r="D9" s="27">
        <v>76</v>
      </c>
      <c r="E9" s="27">
        <v>36</v>
      </c>
      <c r="F9" s="27">
        <v>20</v>
      </c>
      <c r="G9" s="27">
        <v>7</v>
      </c>
      <c r="H9" s="27">
        <v>3</v>
      </c>
      <c r="I9" s="27">
        <v>21</v>
      </c>
      <c r="J9" s="27">
        <f t="shared" si="0"/>
        <v>335</v>
      </c>
    </row>
    <row r="10" spans="1:10" ht="14.45" customHeight="1" x14ac:dyDescent="0.25">
      <c r="A10" s="39" t="s">
        <v>19</v>
      </c>
      <c r="B10" s="27">
        <v>117</v>
      </c>
      <c r="C10" s="27">
        <v>63</v>
      </c>
      <c r="D10" s="27">
        <v>88</v>
      </c>
      <c r="E10" s="27">
        <v>26</v>
      </c>
      <c r="F10" s="27">
        <v>39</v>
      </c>
      <c r="G10" s="27">
        <v>3</v>
      </c>
      <c r="H10" s="27">
        <v>5</v>
      </c>
      <c r="I10" s="27">
        <v>18</v>
      </c>
      <c r="J10" s="27">
        <f t="shared" si="0"/>
        <v>359</v>
      </c>
    </row>
    <row r="11" spans="1:10" ht="14.45" customHeight="1" x14ac:dyDescent="0.25">
      <c r="A11" s="39" t="s">
        <v>20</v>
      </c>
      <c r="B11" s="27">
        <v>122</v>
      </c>
      <c r="C11" s="27">
        <v>43</v>
      </c>
      <c r="D11" s="27">
        <v>76</v>
      </c>
      <c r="E11" s="27">
        <v>34</v>
      </c>
      <c r="F11" s="27">
        <v>26</v>
      </c>
      <c r="G11" s="27">
        <v>3</v>
      </c>
      <c r="H11" s="27">
        <v>2</v>
      </c>
      <c r="I11" s="27">
        <v>15</v>
      </c>
      <c r="J11" s="27">
        <f t="shared" si="0"/>
        <v>321</v>
      </c>
    </row>
    <row r="12" spans="1:10" ht="14.45" customHeight="1" x14ac:dyDescent="0.25">
      <c r="A12" s="39" t="s">
        <v>21</v>
      </c>
      <c r="B12" s="27">
        <v>113</v>
      </c>
      <c r="C12" s="27">
        <v>58</v>
      </c>
      <c r="D12" s="27">
        <v>72</v>
      </c>
      <c r="E12" s="27">
        <v>40</v>
      </c>
      <c r="F12" s="27">
        <v>65</v>
      </c>
      <c r="G12" s="27">
        <v>11</v>
      </c>
      <c r="H12" s="27">
        <v>3</v>
      </c>
      <c r="I12" s="27">
        <v>18</v>
      </c>
      <c r="J12" s="27">
        <f t="shared" si="0"/>
        <v>380</v>
      </c>
    </row>
    <row r="13" spans="1:10" ht="14.45" customHeight="1" x14ac:dyDescent="0.25">
      <c r="A13" s="39" t="s">
        <v>41</v>
      </c>
      <c r="B13" s="27">
        <v>110</v>
      </c>
      <c r="C13" s="27">
        <v>55</v>
      </c>
      <c r="D13" s="27">
        <v>73</v>
      </c>
      <c r="E13" s="27">
        <v>37</v>
      </c>
      <c r="F13" s="27">
        <v>28</v>
      </c>
      <c r="G13" s="27">
        <v>13</v>
      </c>
      <c r="H13" s="27">
        <v>5</v>
      </c>
      <c r="I13" s="27">
        <v>7</v>
      </c>
      <c r="J13" s="27">
        <f t="shared" si="0"/>
        <v>328</v>
      </c>
    </row>
    <row r="14" spans="1:10" ht="14.45" customHeight="1" x14ac:dyDescent="0.25">
      <c r="A14" s="39" t="s">
        <v>22</v>
      </c>
      <c r="B14" s="27">
        <v>120</v>
      </c>
      <c r="C14" s="27">
        <v>64</v>
      </c>
      <c r="D14" s="27">
        <v>66</v>
      </c>
      <c r="E14" s="27">
        <v>32</v>
      </c>
      <c r="F14" s="27">
        <v>25</v>
      </c>
      <c r="G14" s="27">
        <v>10</v>
      </c>
      <c r="H14" s="27">
        <v>0</v>
      </c>
      <c r="I14" s="27">
        <v>25</v>
      </c>
      <c r="J14" s="27">
        <f t="shared" si="0"/>
        <v>342</v>
      </c>
    </row>
    <row r="15" spans="1:10" ht="14.45" customHeight="1" x14ac:dyDescent="0.25">
      <c r="A15" s="39" t="s">
        <v>23</v>
      </c>
      <c r="B15" s="27">
        <v>106</v>
      </c>
      <c r="C15" s="27">
        <v>81</v>
      </c>
      <c r="D15" s="27">
        <v>80</v>
      </c>
      <c r="E15" s="27">
        <v>37</v>
      </c>
      <c r="F15" s="27">
        <v>42</v>
      </c>
      <c r="G15" s="27">
        <v>9</v>
      </c>
      <c r="H15" s="27">
        <v>2</v>
      </c>
      <c r="I15" s="27">
        <v>25</v>
      </c>
      <c r="J15" s="27">
        <f t="shared" si="0"/>
        <v>382</v>
      </c>
    </row>
    <row r="16" spans="1:10" ht="14.45" customHeight="1" x14ac:dyDescent="0.25">
      <c r="A16" s="39" t="s">
        <v>24</v>
      </c>
      <c r="B16" s="27">
        <v>101</v>
      </c>
      <c r="C16" s="27">
        <v>65</v>
      </c>
      <c r="D16" s="27">
        <v>80</v>
      </c>
      <c r="E16" s="27">
        <v>38</v>
      </c>
      <c r="F16" s="27">
        <v>22</v>
      </c>
      <c r="G16" s="27">
        <v>7</v>
      </c>
      <c r="H16" s="27">
        <v>3</v>
      </c>
      <c r="I16" s="27">
        <v>17</v>
      </c>
      <c r="J16" s="27">
        <f t="shared" si="0"/>
        <v>333</v>
      </c>
    </row>
    <row r="17" spans="1:20" ht="14.45" customHeight="1" x14ac:dyDescent="0.25">
      <c r="A17" s="39" t="s">
        <v>25</v>
      </c>
      <c r="B17" s="27">
        <v>90</v>
      </c>
      <c r="C17" s="27">
        <v>77</v>
      </c>
      <c r="D17" s="27">
        <v>67</v>
      </c>
      <c r="E17" s="27">
        <v>37</v>
      </c>
      <c r="F17" s="27">
        <v>40</v>
      </c>
      <c r="G17" s="27">
        <v>5</v>
      </c>
      <c r="H17" s="27">
        <v>2</v>
      </c>
      <c r="I17" s="27">
        <v>18</v>
      </c>
      <c r="J17" s="27">
        <f t="shared" si="0"/>
        <v>336</v>
      </c>
    </row>
    <row r="18" spans="1:20" ht="14.45" customHeight="1" x14ac:dyDescent="0.25">
      <c r="A18" s="39" t="s">
        <v>26</v>
      </c>
      <c r="B18" s="27">
        <v>81</v>
      </c>
      <c r="C18" s="27">
        <v>61</v>
      </c>
      <c r="D18" s="27">
        <v>64</v>
      </c>
      <c r="E18" s="27">
        <v>27</v>
      </c>
      <c r="F18" s="27">
        <v>26</v>
      </c>
      <c r="G18" s="27">
        <v>15</v>
      </c>
      <c r="H18" s="27">
        <v>2</v>
      </c>
      <c r="I18" s="27">
        <v>13</v>
      </c>
      <c r="J18" s="27">
        <f t="shared" si="0"/>
        <v>289</v>
      </c>
    </row>
    <row r="19" spans="1:20" ht="14.45" customHeight="1" x14ac:dyDescent="0.25">
      <c r="A19" s="39" t="s">
        <v>27</v>
      </c>
      <c r="B19" s="27">
        <v>113</v>
      </c>
      <c r="C19" s="27">
        <v>72</v>
      </c>
      <c r="D19" s="27">
        <v>62</v>
      </c>
      <c r="E19" s="27">
        <v>32</v>
      </c>
      <c r="F19" s="27">
        <v>23</v>
      </c>
      <c r="G19" s="27">
        <v>3</v>
      </c>
      <c r="H19" s="27">
        <v>7</v>
      </c>
      <c r="I19" s="27">
        <v>28</v>
      </c>
      <c r="J19" s="27">
        <f t="shared" si="0"/>
        <v>340</v>
      </c>
    </row>
    <row r="20" spans="1:20" ht="14.45" customHeight="1" x14ac:dyDescent="0.25">
      <c r="A20" s="39" t="s">
        <v>28</v>
      </c>
      <c r="B20" s="27">
        <v>103</v>
      </c>
      <c r="C20" s="27">
        <v>52</v>
      </c>
      <c r="D20" s="27">
        <v>60</v>
      </c>
      <c r="E20" s="27">
        <v>27</v>
      </c>
      <c r="F20" s="27">
        <v>18</v>
      </c>
      <c r="G20" s="27">
        <v>8</v>
      </c>
      <c r="H20" s="27">
        <v>4</v>
      </c>
      <c r="I20" s="27">
        <v>22</v>
      </c>
      <c r="J20" s="27">
        <f t="shared" si="0"/>
        <v>294</v>
      </c>
    </row>
    <row r="21" spans="1:20" ht="14.45" customHeight="1" x14ac:dyDescent="0.25">
      <c r="A21" s="39" t="s">
        <v>29</v>
      </c>
      <c r="B21" s="27">
        <v>97</v>
      </c>
      <c r="C21" s="27">
        <v>49</v>
      </c>
      <c r="D21" s="27">
        <v>64</v>
      </c>
      <c r="E21" s="27">
        <v>37</v>
      </c>
      <c r="F21" s="27">
        <v>31</v>
      </c>
      <c r="G21" s="27">
        <v>5</v>
      </c>
      <c r="H21" s="27">
        <v>3</v>
      </c>
      <c r="I21" s="27">
        <v>22</v>
      </c>
      <c r="J21" s="27">
        <f t="shared" si="0"/>
        <v>308</v>
      </c>
    </row>
    <row r="22" spans="1:20" ht="14.45" customHeight="1" x14ac:dyDescent="0.25">
      <c r="A22" s="39" t="s">
        <v>30</v>
      </c>
      <c r="B22" s="27">
        <v>92</v>
      </c>
      <c r="C22" s="27">
        <v>60</v>
      </c>
      <c r="D22" s="27">
        <v>64</v>
      </c>
      <c r="E22" s="27">
        <v>28</v>
      </c>
      <c r="F22" s="27">
        <v>26</v>
      </c>
      <c r="G22" s="27">
        <v>12</v>
      </c>
      <c r="H22" s="27">
        <v>4</v>
      </c>
      <c r="I22" s="27">
        <v>12</v>
      </c>
      <c r="J22" s="27">
        <f t="shared" si="0"/>
        <v>298</v>
      </c>
    </row>
    <row r="23" spans="1:20" ht="14.45" customHeight="1" x14ac:dyDescent="0.25">
      <c r="A23" s="39" t="s">
        <v>31</v>
      </c>
      <c r="B23" s="27">
        <v>94</v>
      </c>
      <c r="C23" s="27">
        <v>78</v>
      </c>
      <c r="D23" s="27">
        <v>60</v>
      </c>
      <c r="E23" s="27">
        <v>27</v>
      </c>
      <c r="F23" s="27">
        <v>28</v>
      </c>
      <c r="G23" s="27">
        <v>8</v>
      </c>
      <c r="H23" s="27">
        <v>4</v>
      </c>
      <c r="I23" s="27">
        <v>23</v>
      </c>
      <c r="J23" s="27">
        <f t="shared" si="0"/>
        <v>322</v>
      </c>
    </row>
    <row r="24" spans="1:20" ht="14.45" customHeight="1" x14ac:dyDescent="0.25">
      <c r="A24" s="39" t="s">
        <v>32</v>
      </c>
      <c r="B24" s="27">
        <v>84</v>
      </c>
      <c r="C24" s="27">
        <v>39</v>
      </c>
      <c r="D24" s="27">
        <v>55</v>
      </c>
      <c r="E24" s="27">
        <v>34</v>
      </c>
      <c r="F24" s="27">
        <v>30</v>
      </c>
      <c r="G24" s="27">
        <v>6</v>
      </c>
      <c r="H24" s="27">
        <v>0</v>
      </c>
      <c r="I24" s="27">
        <v>14</v>
      </c>
      <c r="J24" s="27">
        <f t="shared" si="0"/>
        <v>262</v>
      </c>
    </row>
    <row r="25" spans="1:20" ht="14.45" customHeight="1" x14ac:dyDescent="0.25">
      <c r="A25" s="39" t="s">
        <v>33</v>
      </c>
      <c r="B25" s="27">
        <v>83</v>
      </c>
      <c r="C25" s="27">
        <v>63</v>
      </c>
      <c r="D25" s="27">
        <v>53</v>
      </c>
      <c r="E25" s="27">
        <v>38</v>
      </c>
      <c r="F25" s="27">
        <v>26</v>
      </c>
      <c r="G25" s="27">
        <v>5</v>
      </c>
      <c r="H25" s="27">
        <v>5</v>
      </c>
      <c r="I25" s="27">
        <v>16</v>
      </c>
      <c r="J25" s="27">
        <f t="shared" si="0"/>
        <v>289</v>
      </c>
      <c r="L25" s="20"/>
      <c r="M25" s="20"/>
      <c r="N25" s="20"/>
      <c r="O25" s="20"/>
      <c r="P25" s="20"/>
      <c r="Q25" s="20"/>
      <c r="R25" s="20"/>
      <c r="S25" s="20"/>
      <c r="T25" s="17"/>
    </row>
    <row r="26" spans="1:20" ht="14.45" customHeight="1" x14ac:dyDescent="0.25">
      <c r="A26" s="39" t="s">
        <v>34</v>
      </c>
      <c r="B26" s="27">
        <v>67</v>
      </c>
      <c r="C26" s="27">
        <v>53</v>
      </c>
      <c r="D26" s="27">
        <v>56</v>
      </c>
      <c r="E26" s="27">
        <v>46</v>
      </c>
      <c r="F26" s="27">
        <v>26</v>
      </c>
      <c r="G26" s="27">
        <v>7</v>
      </c>
      <c r="H26" s="27">
        <v>1</v>
      </c>
      <c r="I26" s="27">
        <v>22</v>
      </c>
      <c r="J26" s="27">
        <f t="shared" si="0"/>
        <v>278</v>
      </c>
    </row>
    <row r="27" spans="1:20" ht="14.45" customHeight="1" x14ac:dyDescent="0.25">
      <c r="A27" s="39" t="s">
        <v>35</v>
      </c>
      <c r="B27" s="27">
        <v>86</v>
      </c>
      <c r="C27" s="27">
        <v>71</v>
      </c>
      <c r="D27" s="27">
        <v>43</v>
      </c>
      <c r="E27" s="27">
        <v>34</v>
      </c>
      <c r="F27" s="27">
        <v>15</v>
      </c>
      <c r="G27" s="27">
        <v>8</v>
      </c>
      <c r="H27" s="27">
        <v>1</v>
      </c>
      <c r="I27" s="27">
        <v>17</v>
      </c>
      <c r="J27" s="27">
        <f t="shared" si="0"/>
        <v>275</v>
      </c>
    </row>
    <row r="28" spans="1:20" ht="14.45" customHeight="1" x14ac:dyDescent="0.25">
      <c r="A28" s="39" t="s">
        <v>36</v>
      </c>
      <c r="B28" s="27">
        <v>79</v>
      </c>
      <c r="C28" s="27">
        <v>54</v>
      </c>
      <c r="D28" s="27">
        <v>45</v>
      </c>
      <c r="E28" s="27">
        <v>39</v>
      </c>
      <c r="F28" s="27">
        <v>18</v>
      </c>
      <c r="G28" s="27">
        <v>6</v>
      </c>
      <c r="H28" s="27">
        <v>5</v>
      </c>
      <c r="I28" s="27">
        <v>13</v>
      </c>
      <c r="J28" s="27">
        <f t="shared" si="0"/>
        <v>259</v>
      </c>
    </row>
    <row r="29" spans="1:20" ht="14.45" customHeight="1" x14ac:dyDescent="0.25">
      <c r="A29" s="39" t="s">
        <v>37</v>
      </c>
      <c r="B29" s="27">
        <v>60</v>
      </c>
      <c r="C29" s="27">
        <v>72</v>
      </c>
      <c r="D29" s="27">
        <v>58</v>
      </c>
      <c r="E29" s="27">
        <v>43</v>
      </c>
      <c r="F29" s="27">
        <v>17</v>
      </c>
      <c r="G29" s="27">
        <v>6</v>
      </c>
      <c r="H29" s="27">
        <v>3</v>
      </c>
      <c r="I29" s="27">
        <v>6</v>
      </c>
      <c r="J29" s="27">
        <f t="shared" si="0"/>
        <v>265</v>
      </c>
    </row>
    <row r="30" spans="1:20" ht="14.45" customHeight="1" x14ac:dyDescent="0.25">
      <c r="A30" s="39" t="s">
        <v>39</v>
      </c>
      <c r="B30" s="27">
        <v>91</v>
      </c>
      <c r="C30" s="27">
        <v>49</v>
      </c>
      <c r="D30" s="27">
        <v>44</v>
      </c>
      <c r="E30" s="27">
        <v>43</v>
      </c>
      <c r="F30" s="27">
        <v>27</v>
      </c>
      <c r="G30" s="27">
        <v>15</v>
      </c>
      <c r="H30" s="27">
        <v>4</v>
      </c>
      <c r="I30" s="27">
        <v>7</v>
      </c>
      <c r="J30" s="27">
        <f t="shared" si="0"/>
        <v>280</v>
      </c>
    </row>
    <row r="31" spans="1:20" s="9" customFormat="1" ht="14.45" customHeight="1" x14ac:dyDescent="0.25">
      <c r="A31" s="39" t="s">
        <v>38</v>
      </c>
      <c r="B31" s="27">
        <v>67</v>
      </c>
      <c r="C31" s="27">
        <v>62</v>
      </c>
      <c r="D31" s="27">
        <v>44</v>
      </c>
      <c r="E31" s="27">
        <v>29</v>
      </c>
      <c r="F31" s="27">
        <v>13</v>
      </c>
      <c r="G31" s="27">
        <v>2</v>
      </c>
      <c r="H31" s="27">
        <v>3</v>
      </c>
      <c r="I31" s="27">
        <v>6</v>
      </c>
      <c r="J31" s="27">
        <f t="shared" si="0"/>
        <v>226</v>
      </c>
    </row>
    <row r="32" spans="1:20" ht="14.45" customHeight="1" x14ac:dyDescent="0.25">
      <c r="A32" s="39" t="s">
        <v>42</v>
      </c>
      <c r="B32" s="27">
        <v>101</v>
      </c>
      <c r="C32" s="27">
        <v>51</v>
      </c>
      <c r="D32" s="27">
        <v>41</v>
      </c>
      <c r="E32" s="27">
        <v>42</v>
      </c>
      <c r="F32" s="27">
        <v>26</v>
      </c>
      <c r="G32" s="27">
        <v>4</v>
      </c>
      <c r="H32" s="27">
        <v>2</v>
      </c>
      <c r="I32" s="27">
        <v>7</v>
      </c>
      <c r="J32" s="27">
        <f t="shared" si="0"/>
        <v>274</v>
      </c>
      <c r="L32" s="15"/>
    </row>
    <row r="33" spans="1:12" s="15" customFormat="1" ht="14.45" customHeight="1" x14ac:dyDescent="0.25">
      <c r="A33" s="39" t="s">
        <v>45</v>
      </c>
      <c r="B33" s="27">
        <v>113</v>
      </c>
      <c r="C33" s="27">
        <v>61</v>
      </c>
      <c r="D33" s="27">
        <v>73</v>
      </c>
      <c r="E33" s="27">
        <v>32</v>
      </c>
      <c r="F33" s="27">
        <v>17</v>
      </c>
      <c r="G33" s="27">
        <v>10</v>
      </c>
      <c r="H33" s="27">
        <v>2</v>
      </c>
      <c r="I33" s="27">
        <v>10</v>
      </c>
      <c r="J33" s="27">
        <f t="shared" si="0"/>
        <v>318</v>
      </c>
    </row>
    <row r="34" spans="1:12" s="15" customFormat="1" ht="14.45" customHeight="1" x14ac:dyDescent="0.25">
      <c r="A34" s="39" t="s">
        <v>46</v>
      </c>
      <c r="B34" s="27">
        <v>68</v>
      </c>
      <c r="C34" s="27">
        <v>65</v>
      </c>
      <c r="D34" s="27">
        <v>70</v>
      </c>
      <c r="E34" s="27">
        <v>35</v>
      </c>
      <c r="F34" s="27">
        <v>15</v>
      </c>
      <c r="G34" s="27">
        <v>6</v>
      </c>
      <c r="H34" s="27">
        <v>7</v>
      </c>
      <c r="I34" s="27">
        <v>11</v>
      </c>
      <c r="J34" s="27">
        <f t="shared" si="0"/>
        <v>277</v>
      </c>
      <c r="L34" s="33"/>
    </row>
    <row r="35" spans="1:12" s="15" customFormat="1" ht="14.45" customHeight="1" x14ac:dyDescent="0.25">
      <c r="A35" s="39" t="s">
        <v>48</v>
      </c>
      <c r="B35" s="27">
        <v>98</v>
      </c>
      <c r="C35" s="27">
        <v>52</v>
      </c>
      <c r="D35" s="27">
        <v>80</v>
      </c>
      <c r="E35" s="27">
        <v>22</v>
      </c>
      <c r="F35" s="27">
        <v>9</v>
      </c>
      <c r="G35" s="27">
        <v>11</v>
      </c>
      <c r="H35" s="27">
        <v>7</v>
      </c>
      <c r="I35" s="27">
        <v>7</v>
      </c>
      <c r="J35" s="27">
        <f t="shared" si="0"/>
        <v>286</v>
      </c>
    </row>
    <row r="36" spans="1:12" s="15" customFormat="1" ht="14.45" customHeight="1" x14ac:dyDescent="0.25">
      <c r="A36" s="39" t="s">
        <v>50</v>
      </c>
      <c r="B36" s="27">
        <v>67</v>
      </c>
      <c r="C36" s="27">
        <v>62</v>
      </c>
      <c r="D36" s="27">
        <v>60</v>
      </c>
      <c r="E36" s="27">
        <v>41</v>
      </c>
      <c r="F36" s="27">
        <v>12</v>
      </c>
      <c r="G36" s="27">
        <v>9</v>
      </c>
      <c r="H36" s="27">
        <v>3</v>
      </c>
      <c r="I36" s="27">
        <v>15</v>
      </c>
      <c r="J36" s="27">
        <f t="shared" si="0"/>
        <v>269</v>
      </c>
    </row>
    <row r="37" spans="1:12" s="15" customFormat="1" ht="14.45" customHeight="1" x14ac:dyDescent="0.25">
      <c r="A37" s="39" t="s">
        <v>52</v>
      </c>
      <c r="B37" s="27">
        <v>89</v>
      </c>
      <c r="C37" s="27">
        <v>64</v>
      </c>
      <c r="D37" s="27">
        <v>49</v>
      </c>
      <c r="E37" s="27">
        <v>50</v>
      </c>
      <c r="F37" s="27">
        <v>22</v>
      </c>
      <c r="G37" s="27">
        <v>7</v>
      </c>
      <c r="H37" s="27">
        <v>4</v>
      </c>
      <c r="I37" s="27">
        <v>8</v>
      </c>
      <c r="J37" s="27">
        <f t="shared" si="0"/>
        <v>293</v>
      </c>
    </row>
    <row r="38" spans="1:12" s="15" customFormat="1" ht="14.45" customHeight="1" x14ac:dyDescent="0.25">
      <c r="A38" s="39" t="s">
        <v>61</v>
      </c>
      <c r="B38" s="27">
        <v>87</v>
      </c>
      <c r="C38" s="27">
        <v>76</v>
      </c>
      <c r="D38" s="27">
        <v>44</v>
      </c>
      <c r="E38" s="27">
        <v>30</v>
      </c>
      <c r="F38" s="27">
        <v>14</v>
      </c>
      <c r="G38" s="27">
        <v>6</v>
      </c>
      <c r="H38" s="27">
        <v>0</v>
      </c>
      <c r="I38" s="27">
        <v>14</v>
      </c>
      <c r="J38" s="27">
        <f t="shared" si="0"/>
        <v>271</v>
      </c>
    </row>
    <row r="39" spans="1:12" ht="14.45" customHeight="1" x14ac:dyDescent="0.25">
      <c r="A39" s="22" t="s">
        <v>9</v>
      </c>
      <c r="B39" s="23">
        <f>SUM(B3:B38)</f>
        <v>3513</v>
      </c>
      <c r="C39" s="23">
        <f t="shared" ref="C39:J39" si="1">SUM(C3:C38)</f>
        <v>2221</v>
      </c>
      <c r="D39" s="23">
        <f t="shared" si="1"/>
        <v>2322</v>
      </c>
      <c r="E39" s="23">
        <f t="shared" si="1"/>
        <v>1267</v>
      </c>
      <c r="F39" s="23">
        <f t="shared" si="1"/>
        <v>918</v>
      </c>
      <c r="G39" s="23">
        <f t="shared" si="1"/>
        <v>269</v>
      </c>
      <c r="H39" s="23">
        <f t="shared" si="1"/>
        <v>106</v>
      </c>
      <c r="I39" s="23">
        <f t="shared" si="1"/>
        <v>610</v>
      </c>
      <c r="J39" s="23">
        <f t="shared" si="1"/>
        <v>11226</v>
      </c>
      <c r="K39" s="36"/>
    </row>
    <row r="40" spans="1:12" ht="14.45" customHeight="1" x14ac:dyDescent="0.25">
      <c r="A40" s="52" t="s">
        <v>62</v>
      </c>
      <c r="B40" s="53"/>
      <c r="C40" s="53"/>
      <c r="D40" s="53"/>
      <c r="E40" s="53"/>
      <c r="F40" s="53"/>
      <c r="G40" s="53"/>
      <c r="H40" s="53"/>
      <c r="I40" s="53"/>
      <c r="J40" s="53"/>
    </row>
  </sheetData>
  <mergeCells count="1">
    <mergeCell ref="A40:J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8"/>
  <sheetViews>
    <sheetView showGridLines="0" zoomScaleNormal="100" workbookViewId="0"/>
  </sheetViews>
  <sheetFormatPr defaultRowHeight="15" x14ac:dyDescent="0.25"/>
  <cols>
    <col min="1" max="1" width="9.5703125" customWidth="1"/>
    <col min="2" max="10" width="8.85546875" customWidth="1"/>
  </cols>
  <sheetData>
    <row r="1" spans="1:10" s="35" customFormat="1" x14ac:dyDescent="0.25">
      <c r="A1" s="51" t="s">
        <v>68</v>
      </c>
    </row>
    <row r="2" spans="1:10" x14ac:dyDescent="0.25">
      <c r="A2" s="18"/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56</v>
      </c>
      <c r="I2" s="19" t="s">
        <v>8</v>
      </c>
      <c r="J2" s="19" t="s">
        <v>9</v>
      </c>
    </row>
    <row r="3" spans="1:10" x14ac:dyDescent="0.25">
      <c r="A3" s="16" t="s">
        <v>12</v>
      </c>
      <c r="B3" s="11">
        <v>2.2600379484586237</v>
      </c>
      <c r="C3" s="11">
        <v>2.0664417376144995</v>
      </c>
      <c r="D3" s="11">
        <v>3.250705073815694</v>
      </c>
      <c r="E3" s="11">
        <v>1.7834690256016978</v>
      </c>
      <c r="F3" s="11">
        <v>1.7938126509452579</v>
      </c>
      <c r="G3" s="14">
        <v>1.5500591605912957</v>
      </c>
      <c r="H3" s="14">
        <v>0</v>
      </c>
      <c r="I3" s="14">
        <v>15.358152107138467</v>
      </c>
      <c r="J3" s="14">
        <v>2.3550949882539638</v>
      </c>
    </row>
    <row r="4" spans="1:10" x14ac:dyDescent="0.25">
      <c r="A4" s="16" t="s">
        <v>13</v>
      </c>
      <c r="B4" s="11">
        <v>2.3361733480558846</v>
      </c>
      <c r="C4" s="11">
        <v>1.9627142640789605</v>
      </c>
      <c r="D4" s="11">
        <v>2.413711814073388</v>
      </c>
      <c r="E4" s="11">
        <v>1.6059226427063009</v>
      </c>
      <c r="F4" s="11">
        <v>1.9384963568384093</v>
      </c>
      <c r="G4" s="14">
        <v>1.2746225205405419</v>
      </c>
      <c r="H4" s="14">
        <v>0</v>
      </c>
      <c r="I4" s="14">
        <v>33.877889031092373</v>
      </c>
      <c r="J4" s="14">
        <v>2.3705477680063085</v>
      </c>
    </row>
    <row r="5" spans="1:10" x14ac:dyDescent="0.25">
      <c r="A5" s="16" t="s">
        <v>14</v>
      </c>
      <c r="B5" s="11">
        <v>2.0327441532949599</v>
      </c>
      <c r="C5" s="11">
        <v>1.262897006802542</v>
      </c>
      <c r="D5" s="11">
        <v>2.8733155187771171</v>
      </c>
      <c r="E5" s="11">
        <v>2.0847246474119583</v>
      </c>
      <c r="F5" s="11">
        <v>2.0012359633309531</v>
      </c>
      <c r="G5" s="14">
        <v>3.028566957829729</v>
      </c>
      <c r="H5" s="14">
        <v>0.81224541182872989</v>
      </c>
      <c r="I5" s="14">
        <v>13.367196898810318</v>
      </c>
      <c r="J5" s="14">
        <v>2.0909409578303748</v>
      </c>
    </row>
    <row r="6" spans="1:10" x14ac:dyDescent="0.25">
      <c r="A6" s="16" t="s">
        <v>15</v>
      </c>
      <c r="B6" s="11">
        <v>2.3282745861394094</v>
      </c>
      <c r="C6" s="11">
        <v>1.6745071977645329</v>
      </c>
      <c r="D6" s="11">
        <v>3.5375703428559344</v>
      </c>
      <c r="E6" s="11">
        <v>2.4792838128268229</v>
      </c>
      <c r="F6" s="11">
        <v>2.9463102639893997</v>
      </c>
      <c r="G6" s="14">
        <v>1.7532566742724609</v>
      </c>
      <c r="H6" s="14">
        <v>0.79630197363444166</v>
      </c>
      <c r="I6" s="14">
        <v>13.091766006502246</v>
      </c>
      <c r="J6" s="14">
        <v>2.4951346542113639</v>
      </c>
    </row>
    <row r="7" spans="1:10" x14ac:dyDescent="0.25">
      <c r="A7" s="16" t="s">
        <v>16</v>
      </c>
      <c r="B7" s="11">
        <v>2.7559982749779812</v>
      </c>
      <c r="C7" s="11">
        <v>1.3566011297878562</v>
      </c>
      <c r="D7" s="11">
        <v>2.811716234099745</v>
      </c>
      <c r="E7" s="11">
        <v>2.9996051682499467</v>
      </c>
      <c r="F7" s="11">
        <v>2.6966106776265382</v>
      </c>
      <c r="G7" s="14">
        <v>1.4938490764278085</v>
      </c>
      <c r="H7" s="14">
        <v>0.7834350493172364</v>
      </c>
      <c r="I7" s="14">
        <v>19.958514801377138</v>
      </c>
      <c r="J7" s="14">
        <v>2.5220234709275395</v>
      </c>
    </row>
    <row r="8" spans="1:10" x14ac:dyDescent="0.25">
      <c r="A8" s="16" t="s">
        <v>17</v>
      </c>
      <c r="B8" s="11">
        <v>1.9416878458030704</v>
      </c>
      <c r="C8" s="11">
        <v>2.1293552130640618</v>
      </c>
      <c r="D8" s="11">
        <v>2.7854030221622788</v>
      </c>
      <c r="E8" s="11">
        <v>4.1757969440011937</v>
      </c>
      <c r="F8" s="11">
        <v>2.3712022232392043</v>
      </c>
      <c r="G8" s="14">
        <v>1.4875824058670251</v>
      </c>
      <c r="H8" s="14">
        <v>1.5489947024381177</v>
      </c>
      <c r="I8" s="14">
        <v>16.762234685254121</v>
      </c>
      <c r="J8" s="14">
        <v>2.5075050474966512</v>
      </c>
    </row>
    <row r="9" spans="1:10" x14ac:dyDescent="0.25">
      <c r="A9" s="16" t="s">
        <v>18</v>
      </c>
      <c r="B9" s="11">
        <v>2.2770636126183481</v>
      </c>
      <c r="C9" s="11">
        <v>1.3383276977726626</v>
      </c>
      <c r="D9" s="11">
        <v>2.7205059568341614</v>
      </c>
      <c r="E9" s="11">
        <v>2.411827602562969</v>
      </c>
      <c r="F9" s="11">
        <v>1.5757337010045303</v>
      </c>
      <c r="G9" s="14">
        <v>1.7281817059622266</v>
      </c>
      <c r="H9" s="14">
        <v>1.1453266853482174</v>
      </c>
      <c r="I9" s="14">
        <v>14.158671512078696</v>
      </c>
      <c r="J9" s="14">
        <v>2.1573183515408854</v>
      </c>
    </row>
    <row r="10" spans="1:10" x14ac:dyDescent="0.25">
      <c r="A10" s="16" t="s">
        <v>19</v>
      </c>
      <c r="B10" s="11">
        <v>2.1928275048790411</v>
      </c>
      <c r="C10" s="11">
        <v>1.6067448598829219</v>
      </c>
      <c r="D10" s="11">
        <v>3.0912074818461814</v>
      </c>
      <c r="E10" s="11">
        <v>1.7071961601218675</v>
      </c>
      <c r="F10" s="11">
        <v>3.0573871569356825</v>
      </c>
      <c r="G10" s="14">
        <v>0.73859607657764126</v>
      </c>
      <c r="H10" s="14">
        <v>1.8831895204269566</v>
      </c>
      <c r="I10" s="14">
        <v>11.810481145879127</v>
      </c>
      <c r="J10" s="14">
        <v>2.2825053719940152</v>
      </c>
    </row>
    <row r="11" spans="1:10" x14ac:dyDescent="0.25">
      <c r="A11" s="16" t="s">
        <v>20</v>
      </c>
      <c r="B11" s="11">
        <v>2.2622869532984233</v>
      </c>
      <c r="C11" s="11">
        <v>1.0874180421872681</v>
      </c>
      <c r="D11" s="11">
        <v>2.6286199295737385</v>
      </c>
      <c r="E11" s="11">
        <v>2.1938342932433774</v>
      </c>
      <c r="F11" s="11">
        <v>2.0258277454251354</v>
      </c>
      <c r="G11" s="14">
        <v>0.7383506722682871</v>
      </c>
      <c r="H11" s="14">
        <v>0.75162821461992047</v>
      </c>
      <c r="I11" s="14">
        <v>9.6170491046527289</v>
      </c>
      <c r="J11" s="14">
        <v>2.0185931927252168</v>
      </c>
    </row>
    <row r="12" spans="1:10" x14ac:dyDescent="0.25">
      <c r="A12" s="16" t="s">
        <v>21</v>
      </c>
      <c r="B12" s="11">
        <v>2.0716041732741064</v>
      </c>
      <c r="C12" s="11">
        <v>1.4507660044503499</v>
      </c>
      <c r="D12" s="11">
        <v>2.4536431830295133</v>
      </c>
      <c r="E12" s="11">
        <v>2.5355885703274015</v>
      </c>
      <c r="F12" s="11">
        <v>5.0290835771794109</v>
      </c>
      <c r="G12" s="14">
        <v>2.7055877766463503</v>
      </c>
      <c r="H12" s="14">
        <v>1.1172560192168035</v>
      </c>
      <c r="I12" s="14">
        <v>11.32025634091581</v>
      </c>
      <c r="J12" s="14">
        <v>2.3612298975449919</v>
      </c>
    </row>
    <row r="13" spans="1:10" x14ac:dyDescent="0.25">
      <c r="A13" s="16" t="s">
        <v>41</v>
      </c>
      <c r="B13" s="11">
        <v>1.9911120378832596</v>
      </c>
      <c r="C13" s="11">
        <v>1.359442875592439</v>
      </c>
      <c r="D13" s="11">
        <v>2.4465930521449413</v>
      </c>
      <c r="E13" s="11">
        <v>2.3078122563542802</v>
      </c>
      <c r="F13" s="11">
        <v>2.1505855353153027</v>
      </c>
      <c r="G13" s="14">
        <v>3.192009173343286</v>
      </c>
      <c r="H13" s="14">
        <v>1.8393713764383886</v>
      </c>
      <c r="I13" s="14">
        <v>4.3124691966485953</v>
      </c>
      <c r="J13" s="14">
        <v>2.011917421094807</v>
      </c>
    </row>
    <row r="14" spans="1:10" x14ac:dyDescent="0.25">
      <c r="A14" s="16" t="s">
        <v>22</v>
      </c>
      <c r="B14" s="40">
        <v>2.143698161582321</v>
      </c>
      <c r="C14" s="11">
        <v>1.5608416057938441</v>
      </c>
      <c r="D14" s="11">
        <v>2.1733718481168722</v>
      </c>
      <c r="E14" s="11">
        <v>1.9634467571529288</v>
      </c>
      <c r="F14" s="11">
        <v>1.9099409369864648</v>
      </c>
      <c r="G14" s="14">
        <v>2.4508782722288531</v>
      </c>
      <c r="H14" s="14">
        <v>0</v>
      </c>
      <c r="I14" s="14">
        <v>15.202743791199435</v>
      </c>
      <c r="J14" s="14">
        <v>2.0697435805571436</v>
      </c>
    </row>
    <row r="15" spans="1:10" x14ac:dyDescent="0.25">
      <c r="A15" s="16" t="s">
        <v>23</v>
      </c>
      <c r="B15" s="11">
        <v>1.8677706483366709</v>
      </c>
      <c r="C15" s="11">
        <v>1.9465099077354302</v>
      </c>
      <c r="D15" s="11">
        <v>2.5758142631851104</v>
      </c>
      <c r="E15" s="11">
        <v>2.2343062630020016</v>
      </c>
      <c r="F15" s="11">
        <v>3.1857762674838437</v>
      </c>
      <c r="G15" s="14">
        <v>2.1978612368097803</v>
      </c>
      <c r="H15" s="14">
        <v>0.71441073616454309</v>
      </c>
      <c r="I15" s="14">
        <v>15.032078455423875</v>
      </c>
      <c r="J15" s="14">
        <v>2.2772765417922272</v>
      </c>
    </row>
    <row r="16" spans="1:10" x14ac:dyDescent="0.25">
      <c r="A16" s="16" t="s">
        <v>24</v>
      </c>
      <c r="B16" s="11">
        <v>1.7649360333010229</v>
      </c>
      <c r="C16" s="11">
        <v>1.541265730098762</v>
      </c>
      <c r="D16" s="11">
        <v>2.5074086088740324</v>
      </c>
      <c r="E16" s="11">
        <v>2.2641028284006675</v>
      </c>
      <c r="F16" s="11">
        <v>1.6565803513004533</v>
      </c>
      <c r="G16" s="14">
        <v>1.697434691200256</v>
      </c>
      <c r="H16" s="14">
        <v>1.0579995344802049</v>
      </c>
      <c r="I16" s="14">
        <v>10.199490025498726</v>
      </c>
      <c r="J16" s="14">
        <v>1.9586631494644675</v>
      </c>
    </row>
    <row r="17" spans="1:10" x14ac:dyDescent="0.25">
      <c r="A17" s="16" t="s">
        <v>25</v>
      </c>
      <c r="B17" s="11">
        <v>1.5617099266100449</v>
      </c>
      <c r="C17" s="11">
        <v>1.801457823895098</v>
      </c>
      <c r="D17" s="11">
        <v>2.0467389644111806</v>
      </c>
      <c r="E17" s="11">
        <v>2.1679098946337199</v>
      </c>
      <c r="F17" s="11">
        <v>2.9884823888732823</v>
      </c>
      <c r="G17" s="14">
        <v>1.1957059806821742</v>
      </c>
      <c r="H17" s="14">
        <v>0.69958689393912898</v>
      </c>
      <c r="I17" s="14">
        <v>10.771992818671455</v>
      </c>
      <c r="J17" s="14">
        <v>1.9502008097396279</v>
      </c>
    </row>
    <row r="18" spans="1:10" x14ac:dyDescent="0.25">
      <c r="A18" s="16" t="s">
        <v>26</v>
      </c>
      <c r="B18" s="11">
        <v>1.3958891581289088</v>
      </c>
      <c r="C18" s="11">
        <v>1.4081356537869962</v>
      </c>
      <c r="D18" s="11">
        <v>1.9092275653082611</v>
      </c>
      <c r="E18" s="11">
        <v>1.5567845825280338</v>
      </c>
      <c r="F18" s="11">
        <v>1.9280653643821071</v>
      </c>
      <c r="G18" s="14">
        <v>3.5516576770264576</v>
      </c>
      <c r="H18" s="14">
        <v>0.69371459887687603</v>
      </c>
      <c r="I18" s="14">
        <v>7.6692545484578893</v>
      </c>
      <c r="J18" s="14">
        <v>1.6559860342503754</v>
      </c>
    </row>
    <row r="19" spans="1:10" x14ac:dyDescent="0.25">
      <c r="A19" s="16" t="s">
        <v>27</v>
      </c>
      <c r="B19" s="11">
        <v>1.931705822742571</v>
      </c>
      <c r="C19" s="11">
        <v>1.6379725721492795</v>
      </c>
      <c r="D19" s="11">
        <v>1.8049916169784501</v>
      </c>
      <c r="E19" s="11">
        <v>1.8108991227325562</v>
      </c>
      <c r="F19" s="11">
        <v>1.689663228079558</v>
      </c>
      <c r="G19" s="14">
        <v>0.70441054925238555</v>
      </c>
      <c r="H19" s="14">
        <v>2.3948817954770947</v>
      </c>
      <c r="I19" s="14">
        <v>16.193957340489522</v>
      </c>
      <c r="J19" s="14">
        <v>1.9207162237815174</v>
      </c>
    </row>
    <row r="20" spans="1:10" x14ac:dyDescent="0.25">
      <c r="A20" s="16" t="s">
        <v>28</v>
      </c>
      <c r="B20" s="11">
        <v>1.7417802346837485</v>
      </c>
      <c r="C20" s="11">
        <v>1.1635434103502109</v>
      </c>
      <c r="D20" s="11">
        <v>1.7065113362125972</v>
      </c>
      <c r="E20" s="11">
        <v>1.4932604179801827</v>
      </c>
      <c r="F20" s="11">
        <v>1.3073072665948131</v>
      </c>
      <c r="G20" s="14">
        <v>1.8643368670285032</v>
      </c>
      <c r="H20" s="14">
        <v>1.348685874201325</v>
      </c>
      <c r="I20" s="14">
        <v>12.471019052315926</v>
      </c>
      <c r="J20" s="14">
        <v>1.6344438471250189</v>
      </c>
    </row>
    <row r="21" spans="1:10" x14ac:dyDescent="0.25">
      <c r="A21" s="16" t="s">
        <v>29</v>
      </c>
      <c r="B21" s="11">
        <v>1.6167809191849556</v>
      </c>
      <c r="C21" s="11">
        <v>1.076048521443451</v>
      </c>
      <c r="D21" s="11">
        <v>1.7758371823679349</v>
      </c>
      <c r="E21" s="11">
        <v>1.9909138994308675</v>
      </c>
      <c r="F21" s="11">
        <v>2.2269826970628253</v>
      </c>
      <c r="G21" s="14">
        <v>1.1546464126290608</v>
      </c>
      <c r="H21" s="14">
        <v>0.9945300845350572</v>
      </c>
      <c r="I21" s="14">
        <v>12.131037258826709</v>
      </c>
      <c r="J21" s="14">
        <v>1.6806728191660434</v>
      </c>
    </row>
    <row r="22" spans="1:10" x14ac:dyDescent="0.25">
      <c r="A22" s="16" t="s">
        <v>30</v>
      </c>
      <c r="B22" s="11">
        <v>1.5072760474503606</v>
      </c>
      <c r="C22" s="11">
        <v>1.2888901109476607</v>
      </c>
      <c r="D22" s="11">
        <v>1.7287924438804259</v>
      </c>
      <c r="E22" s="11">
        <v>1.4563233037734378</v>
      </c>
      <c r="F22" s="11">
        <v>1.8444608711814341</v>
      </c>
      <c r="G22" s="14">
        <v>2.7376321763035119</v>
      </c>
      <c r="H22" s="14">
        <v>1.2997436255698562</v>
      </c>
      <c r="I22" s="14">
        <v>6.424773928267399</v>
      </c>
      <c r="J22" s="14">
        <v>1.5911569264636145</v>
      </c>
    </row>
    <row r="23" spans="1:10" x14ac:dyDescent="0.25">
      <c r="A23" s="16" t="s">
        <v>31</v>
      </c>
      <c r="B23" s="11">
        <v>1.5181751405604069</v>
      </c>
      <c r="C23" s="11">
        <v>1.6423338068729145</v>
      </c>
      <c r="D23" s="11">
        <v>1.5866522351831143</v>
      </c>
      <c r="E23" s="11">
        <v>1.3700479110828756</v>
      </c>
      <c r="F23" s="11">
        <v>1.9602146435034637</v>
      </c>
      <c r="G23" s="14">
        <v>1.8060769975775992</v>
      </c>
      <c r="H23" s="14">
        <v>1.2760066097142384</v>
      </c>
      <c r="I23" s="14">
        <v>12.003862112157824</v>
      </c>
      <c r="J23" s="14">
        <v>1.6883060842304296</v>
      </c>
    </row>
    <row r="24" spans="1:10" x14ac:dyDescent="0.25">
      <c r="A24" s="16" t="s">
        <v>32</v>
      </c>
      <c r="B24" s="11">
        <v>1.3414698804878096</v>
      </c>
      <c r="C24" s="11">
        <v>0.80977981463932414</v>
      </c>
      <c r="D24" s="11">
        <v>1.4310074865108029</v>
      </c>
      <c r="E24" s="11">
        <v>1.6835016835016834</v>
      </c>
      <c r="F24" s="11">
        <v>2.0821910202041933</v>
      </c>
      <c r="G24" s="14">
        <v>1.3421978041643923</v>
      </c>
      <c r="H24" s="14">
        <v>0</v>
      </c>
      <c r="I24" s="14">
        <v>7.207170104658406</v>
      </c>
      <c r="J24" s="14">
        <v>1.3543304172325004</v>
      </c>
    </row>
    <row r="25" spans="1:10" x14ac:dyDescent="0.25">
      <c r="A25" s="16" t="s">
        <v>33</v>
      </c>
      <c r="B25" s="11">
        <v>1.3111424837493368</v>
      </c>
      <c r="C25" s="11">
        <v>1.2864134120237181</v>
      </c>
      <c r="D25" s="11">
        <v>1.3540729620499334</v>
      </c>
      <c r="E25" s="11">
        <v>1.8296385067646068</v>
      </c>
      <c r="F25" s="11">
        <v>1.7894899127830148</v>
      </c>
      <c r="G25" s="14">
        <v>1.1139157033152358</v>
      </c>
      <c r="H25" s="14">
        <v>1.537524831026021</v>
      </c>
      <c r="I25" s="14">
        <v>8.1271079686293639</v>
      </c>
      <c r="J25" s="14">
        <v>1.4710837117386524</v>
      </c>
    </row>
    <row r="26" spans="1:10" x14ac:dyDescent="0.25">
      <c r="A26" s="16" t="s">
        <v>34</v>
      </c>
      <c r="B26" s="11">
        <v>1.0457165421431571</v>
      </c>
      <c r="C26" s="11">
        <v>1.0611670715452854</v>
      </c>
      <c r="D26" s="11">
        <v>1.4032059748510408</v>
      </c>
      <c r="E26" s="11">
        <v>2.1538353486520974</v>
      </c>
      <c r="F26" s="11">
        <v>1.7744896635977097</v>
      </c>
      <c r="G26" s="14">
        <v>1.5588950551848848</v>
      </c>
      <c r="H26" s="14">
        <v>0.30203267993596911</v>
      </c>
      <c r="I26" s="14">
        <v>10.883384534710576</v>
      </c>
      <c r="J26" s="14">
        <v>1.3915055394183737</v>
      </c>
    </row>
    <row r="27" spans="1:10" x14ac:dyDescent="0.25">
      <c r="A27" s="16" t="s">
        <v>35</v>
      </c>
      <c r="B27" s="11">
        <v>1.3244135619948749</v>
      </c>
      <c r="C27" s="11">
        <v>1.3928822539738341</v>
      </c>
      <c r="D27" s="11">
        <v>1.0606766228845668</v>
      </c>
      <c r="E27" s="11">
        <v>1.565751669022202</v>
      </c>
      <c r="F27" s="11">
        <v>1.0152401076695976</v>
      </c>
      <c r="G27" s="14">
        <v>1.7777422229333191</v>
      </c>
      <c r="H27" s="14">
        <v>0.29750394192723051</v>
      </c>
      <c r="I27" s="14">
        <v>8.2776216932118647</v>
      </c>
      <c r="J27" s="14">
        <v>1.3554883550981223</v>
      </c>
    </row>
    <row r="28" spans="1:10" x14ac:dyDescent="0.25">
      <c r="A28" s="16" t="s">
        <v>36</v>
      </c>
      <c r="B28" s="11">
        <v>1.1997407345086135</v>
      </c>
      <c r="C28" s="11">
        <v>1.0380040182288883</v>
      </c>
      <c r="D28" s="11">
        <v>1.0954843647602641</v>
      </c>
      <c r="E28" s="11">
        <v>1.7795754024350068</v>
      </c>
      <c r="F28" s="11">
        <v>1.2085801130828127</v>
      </c>
      <c r="G28" s="14">
        <v>1.3296605155093819</v>
      </c>
      <c r="H28" s="14">
        <v>1.4693436148203876</v>
      </c>
      <c r="I28" s="14">
        <v>6.3149406638459924</v>
      </c>
      <c r="J28" s="14">
        <v>1.258770140747512</v>
      </c>
    </row>
    <row r="29" spans="1:10" x14ac:dyDescent="0.25">
      <c r="A29" s="16" t="s">
        <v>37</v>
      </c>
      <c r="B29" s="11">
        <v>0.89821919063265176</v>
      </c>
      <c r="C29" s="11">
        <v>1.3542247580498787</v>
      </c>
      <c r="D29" s="11">
        <v>1.3938501409230557</v>
      </c>
      <c r="E29" s="11">
        <v>1.9486472536082831</v>
      </c>
      <c r="F29" s="11">
        <v>1.1334240072539137</v>
      </c>
      <c r="G29" s="14">
        <v>1.3235916984328673</v>
      </c>
      <c r="H29" s="14">
        <v>0.86728764462021479</v>
      </c>
      <c r="I29" s="14">
        <v>2.9008069077881831</v>
      </c>
      <c r="J29" s="14">
        <v>1.26959463615909</v>
      </c>
    </row>
    <row r="30" spans="1:10" x14ac:dyDescent="0.25">
      <c r="A30" s="16" t="s">
        <v>39</v>
      </c>
      <c r="B30" s="11">
        <v>1.3397622290110052</v>
      </c>
      <c r="C30" s="11">
        <v>0.90047706907577985</v>
      </c>
      <c r="D30" s="11">
        <v>1.0391691181610863</v>
      </c>
      <c r="E30" s="11">
        <v>1.9323984120179003</v>
      </c>
      <c r="F30" s="11">
        <v>1.7850354527874652</v>
      </c>
      <c r="G30" s="14">
        <v>3.2643468042044783</v>
      </c>
      <c r="H30" s="14">
        <v>1.1292002721372656</v>
      </c>
      <c r="I30" s="14">
        <v>3.3578456062590241</v>
      </c>
      <c r="J30" s="14">
        <v>1.318763384270883</v>
      </c>
    </row>
    <row r="31" spans="1:10" s="10" customFormat="1" x14ac:dyDescent="0.25">
      <c r="A31" s="16" t="s">
        <v>38</v>
      </c>
      <c r="B31" s="11">
        <v>0.97140812421961142</v>
      </c>
      <c r="C31" s="11">
        <v>1.1159527059243228</v>
      </c>
      <c r="D31" s="11">
        <v>1.0206406004335868</v>
      </c>
      <c r="E31" s="11">
        <v>1.2868899198800086</v>
      </c>
      <c r="F31" s="11">
        <v>0.85001821000549904</v>
      </c>
      <c r="G31" s="14">
        <v>0.42615119418218383</v>
      </c>
      <c r="H31" s="14">
        <v>0.82317625301145303</v>
      </c>
      <c r="I31" s="14">
        <v>2.8629368960992485</v>
      </c>
      <c r="J31" s="14">
        <v>1.0465706334688287</v>
      </c>
    </row>
    <row r="32" spans="1:10" s="15" customFormat="1" x14ac:dyDescent="0.25">
      <c r="A32" s="16" t="s">
        <v>42</v>
      </c>
      <c r="B32" s="21">
        <v>1.4426712443625123</v>
      </c>
      <c r="C32" s="21">
        <v>0.89906417996091725</v>
      </c>
      <c r="D32" s="21">
        <v>0.93266139250440516</v>
      </c>
      <c r="E32" s="21">
        <v>1.8350058829414795</v>
      </c>
      <c r="F32" s="21">
        <v>1.6773782320175377</v>
      </c>
      <c r="G32" s="14">
        <v>0.83168382707629862</v>
      </c>
      <c r="H32" s="14">
        <v>0.53421514446513052</v>
      </c>
      <c r="I32" s="14">
        <v>3.3435550587988039</v>
      </c>
      <c r="J32" s="14">
        <v>1.246745380285097</v>
      </c>
    </row>
    <row r="33" spans="1:10" x14ac:dyDescent="0.25">
      <c r="A33" s="24" t="s">
        <v>45</v>
      </c>
      <c r="B33" s="21">
        <v>1.5940141805194259</v>
      </c>
      <c r="C33" s="21">
        <v>1.0551382378118994</v>
      </c>
      <c r="D33" s="21">
        <v>1.6288044017881147</v>
      </c>
      <c r="E33" s="21">
        <v>1.3682879596218223</v>
      </c>
      <c r="F33" s="21">
        <v>1.0802196531351151</v>
      </c>
      <c r="G33" s="14">
        <v>2.0353623860960326</v>
      </c>
      <c r="H33" s="14">
        <v>0.52161439655734498</v>
      </c>
      <c r="I33" s="14">
        <v>4.755903264927591</v>
      </c>
      <c r="J33" s="14">
        <v>1.4225798494516848</v>
      </c>
    </row>
    <row r="34" spans="1:10" s="29" customFormat="1" x14ac:dyDescent="0.25">
      <c r="A34" s="28" t="s">
        <v>47</v>
      </c>
      <c r="B34" s="21">
        <v>0.95675482271262779</v>
      </c>
      <c r="C34" s="21">
        <v>1.1264688287011779</v>
      </c>
      <c r="D34" s="21">
        <v>1.5402085750452326</v>
      </c>
      <c r="E34" s="21">
        <v>1.4713696685971036</v>
      </c>
      <c r="F34" s="21">
        <v>0.94278963911898195</v>
      </c>
      <c r="G34" s="30">
        <v>1.1992348881413659</v>
      </c>
      <c r="H34" s="30">
        <v>1.7895307339121187</v>
      </c>
      <c r="I34" s="30">
        <v>5.1859150547114039</v>
      </c>
      <c r="J34" s="30">
        <v>1.2311059678239566</v>
      </c>
    </row>
    <row r="35" spans="1:10" s="29" customFormat="1" x14ac:dyDescent="0.25">
      <c r="A35" s="28" t="s">
        <v>49</v>
      </c>
      <c r="B35" s="21">
        <v>1.3742069213474071</v>
      </c>
      <c r="C35" s="21">
        <v>0.90236231512852061</v>
      </c>
      <c r="D35" s="21">
        <v>1.7348344566747862</v>
      </c>
      <c r="E35" s="21">
        <v>0.91177083717554941</v>
      </c>
      <c r="F35" s="21">
        <v>0.56074207359926631</v>
      </c>
      <c r="G35" s="30">
        <v>2.1642210968272519</v>
      </c>
      <c r="H35" s="30">
        <v>1.7501137573942307</v>
      </c>
      <c r="I35" s="30">
        <v>3.2587999236509728</v>
      </c>
      <c r="J35" s="30">
        <v>1.2626534653745101</v>
      </c>
    </row>
    <row r="36" spans="1:10" s="29" customFormat="1" x14ac:dyDescent="0.25">
      <c r="A36" s="28" t="s">
        <v>51</v>
      </c>
      <c r="B36" s="21">
        <v>0.92010798497175261</v>
      </c>
      <c r="C36" s="21">
        <v>1.0496515664695241</v>
      </c>
      <c r="D36" s="21">
        <v>1.2671059300557526</v>
      </c>
      <c r="E36" s="21">
        <v>1.6483690995924509</v>
      </c>
      <c r="F36" s="21">
        <v>0.73288261052785864</v>
      </c>
      <c r="G36" s="21">
        <v>1.7566939800049188</v>
      </c>
      <c r="H36" s="21">
        <v>0.73078937432249735</v>
      </c>
      <c r="I36" s="21">
        <v>6.8315654760007103</v>
      </c>
      <c r="J36" s="21">
        <v>1.1597222012648301</v>
      </c>
    </row>
    <row r="37" spans="1:10" s="29" customFormat="1" x14ac:dyDescent="0.25">
      <c r="A37" s="24" t="s">
        <v>52</v>
      </c>
      <c r="B37" s="48">
        <v>1.1931179348817682</v>
      </c>
      <c r="C37" s="48">
        <v>1.07</v>
      </c>
      <c r="D37" s="48">
        <v>1.0053292709824015</v>
      </c>
      <c r="E37" s="48">
        <v>1.9348894230043645</v>
      </c>
      <c r="F37" s="48">
        <v>1.3182075014395425</v>
      </c>
      <c r="G37" s="49">
        <v>1.3616610708880754</v>
      </c>
      <c r="H37" s="49">
        <v>0.97883992785949725</v>
      </c>
      <c r="I37" s="49">
        <v>3.6963110815406228</v>
      </c>
      <c r="J37" s="49">
        <v>1.2293571322328838</v>
      </c>
    </row>
    <row r="38" spans="1:10" s="15" customFormat="1" x14ac:dyDescent="0.25">
      <c r="A38" s="43" t="s">
        <v>61</v>
      </c>
      <c r="B38" s="50">
        <v>1.149238834021908</v>
      </c>
      <c r="C38" s="50">
        <v>1.2242624986327726</v>
      </c>
      <c r="D38" s="50">
        <v>0.88401217766957119</v>
      </c>
      <c r="E38" s="50">
        <v>1.129668212680375</v>
      </c>
      <c r="F38" s="50">
        <v>0.82806526100617028</v>
      </c>
      <c r="G38" s="50">
        <v>1.1619935160761803</v>
      </c>
      <c r="H38" s="50">
        <v>0</v>
      </c>
      <c r="I38" s="50">
        <v>6.1716149793912143</v>
      </c>
      <c r="J38" s="50">
        <v>1.1162965580622708</v>
      </c>
    </row>
    <row r="39" spans="1:10" x14ac:dyDescent="0.25">
      <c r="A39" s="54" t="s">
        <v>62</v>
      </c>
      <c r="B39" s="55"/>
      <c r="C39" s="55"/>
      <c r="D39" s="55"/>
      <c r="E39" s="55"/>
      <c r="F39" s="55"/>
      <c r="G39" s="55"/>
      <c r="H39" s="55"/>
      <c r="I39" s="55"/>
      <c r="J39" s="55"/>
    </row>
    <row r="42" spans="1:10" x14ac:dyDescent="0.25">
      <c r="J42" s="34"/>
    </row>
    <row r="47" spans="1:10" x14ac:dyDescent="0.25">
      <c r="B47" s="35"/>
      <c r="C47" s="35"/>
      <c r="D47" s="35"/>
      <c r="E47" s="35"/>
      <c r="F47" s="35"/>
      <c r="G47" s="35"/>
      <c r="H47" s="35"/>
      <c r="I47" s="35"/>
      <c r="J47" s="35"/>
    </row>
    <row r="48" spans="1:10" x14ac:dyDescent="0.25">
      <c r="C48" s="15"/>
      <c r="D48" s="15"/>
      <c r="E48" s="15"/>
      <c r="F48" s="15"/>
      <c r="G48" s="15"/>
      <c r="H48" s="15"/>
      <c r="I48" s="15"/>
      <c r="J48" s="15"/>
    </row>
  </sheetData>
  <mergeCells count="1">
    <mergeCell ref="A39:J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5"/>
  <sheetViews>
    <sheetView showGridLines="0" zoomScaleNormal="100" workbookViewId="0"/>
  </sheetViews>
  <sheetFormatPr defaultRowHeight="15" x14ac:dyDescent="0.25"/>
  <cols>
    <col min="1" max="1" width="9.5703125" customWidth="1"/>
  </cols>
  <sheetData>
    <row r="1" spans="1:5" x14ac:dyDescent="0.25">
      <c r="A1" s="42" t="s">
        <v>69</v>
      </c>
    </row>
    <row r="2" spans="1:5" x14ac:dyDescent="0.25">
      <c r="A2" s="13"/>
      <c r="B2" s="56" t="s">
        <v>10</v>
      </c>
      <c r="C2" s="57"/>
      <c r="D2" s="56" t="s">
        <v>11</v>
      </c>
      <c r="E2" s="57"/>
    </row>
    <row r="3" spans="1:5" ht="26.25" x14ac:dyDescent="0.25">
      <c r="A3" s="13"/>
      <c r="B3" s="6" t="s">
        <v>40</v>
      </c>
      <c r="C3" s="8" t="s">
        <v>57</v>
      </c>
      <c r="D3" s="6" t="s">
        <v>40</v>
      </c>
      <c r="E3" s="8" t="s">
        <v>57</v>
      </c>
    </row>
    <row r="4" spans="1:5" x14ac:dyDescent="0.25">
      <c r="A4" s="39" t="s">
        <v>12</v>
      </c>
      <c r="B4" s="39">
        <v>296</v>
      </c>
      <c r="C4" s="41">
        <v>4.1312970877146951</v>
      </c>
      <c r="D4" s="39">
        <v>44</v>
      </c>
      <c r="E4" s="41">
        <v>0.60506341820952103</v>
      </c>
    </row>
    <row r="5" spans="1:5" x14ac:dyDescent="0.25">
      <c r="A5" s="39" t="s">
        <v>13</v>
      </c>
      <c r="B5" s="39">
        <v>315</v>
      </c>
      <c r="C5" s="41">
        <v>4.3376958159825501</v>
      </c>
      <c r="D5" s="39">
        <v>32</v>
      </c>
      <c r="E5" s="41">
        <v>0.43383671497754822</v>
      </c>
    </row>
    <row r="6" spans="1:5" x14ac:dyDescent="0.25">
      <c r="A6" s="39" t="s">
        <v>14</v>
      </c>
      <c r="B6" s="39">
        <v>277</v>
      </c>
      <c r="C6" s="41">
        <v>3.7686377503763198</v>
      </c>
      <c r="D6" s="39">
        <v>33</v>
      </c>
      <c r="E6" s="41">
        <v>0.44142875774590423</v>
      </c>
    </row>
    <row r="7" spans="1:5" x14ac:dyDescent="0.25">
      <c r="A7" s="39" t="s">
        <v>15</v>
      </c>
      <c r="B7" s="39">
        <v>335</v>
      </c>
      <c r="C7" s="41">
        <v>4.509877911546889</v>
      </c>
      <c r="D7" s="39">
        <v>39</v>
      </c>
      <c r="E7" s="41">
        <v>0.51580260472379968</v>
      </c>
    </row>
    <row r="8" spans="1:5" x14ac:dyDescent="0.25">
      <c r="A8" s="39" t="s">
        <v>16</v>
      </c>
      <c r="B8" s="39">
        <v>331</v>
      </c>
      <c r="C8" s="41">
        <v>4.4117415769723616</v>
      </c>
      <c r="D8" s="39">
        <v>51</v>
      </c>
      <c r="E8" s="41">
        <v>0.66720199815224301</v>
      </c>
    </row>
    <row r="9" spans="1:5" x14ac:dyDescent="0.25">
      <c r="A9" s="39" t="s">
        <v>17</v>
      </c>
      <c r="B9" s="39">
        <v>339</v>
      </c>
      <c r="C9" s="41">
        <v>4.4702956764328778</v>
      </c>
      <c r="D9" s="39">
        <v>45</v>
      </c>
      <c r="E9" s="41">
        <v>0.58209958404457285</v>
      </c>
    </row>
    <row r="10" spans="1:5" x14ac:dyDescent="0.25">
      <c r="A10" s="39" t="s">
        <v>18</v>
      </c>
      <c r="B10" s="39">
        <v>292</v>
      </c>
      <c r="C10" s="41">
        <v>3.7990693060830778</v>
      </c>
      <c r="D10" s="39">
        <v>43</v>
      </c>
      <c r="E10" s="41">
        <v>0.54829839418701698</v>
      </c>
    </row>
    <row r="11" spans="1:5" x14ac:dyDescent="0.25">
      <c r="A11" s="39" t="s">
        <v>19</v>
      </c>
      <c r="B11" s="39">
        <v>321</v>
      </c>
      <c r="C11" s="41">
        <v>4.1269702908279822</v>
      </c>
      <c r="D11" s="39">
        <v>38</v>
      </c>
      <c r="E11" s="41">
        <v>0.47797371345828071</v>
      </c>
    </row>
    <row r="12" spans="1:5" x14ac:dyDescent="0.25">
      <c r="A12" s="39" t="s">
        <v>20</v>
      </c>
      <c r="B12" s="39">
        <v>263</v>
      </c>
      <c r="C12" s="41">
        <v>3.3467875039353383</v>
      </c>
      <c r="D12" s="39">
        <v>58</v>
      </c>
      <c r="E12" s="41">
        <v>0.72104488852521709</v>
      </c>
    </row>
    <row r="13" spans="1:5" x14ac:dyDescent="0.25">
      <c r="A13" s="39" t="s">
        <v>21</v>
      </c>
      <c r="B13" s="39">
        <v>329</v>
      </c>
      <c r="C13" s="41">
        <v>4.1392045958507051</v>
      </c>
      <c r="D13" s="39">
        <v>51</v>
      </c>
      <c r="E13" s="41">
        <v>0.62615708611538401</v>
      </c>
    </row>
    <row r="14" spans="1:5" x14ac:dyDescent="0.25">
      <c r="A14" s="39" t="s">
        <v>41</v>
      </c>
      <c r="B14" s="39">
        <v>278</v>
      </c>
      <c r="C14" s="41">
        <v>3.4542786459724724</v>
      </c>
      <c r="D14" s="39">
        <v>50</v>
      </c>
      <c r="E14" s="41">
        <v>0.60570335121127339</v>
      </c>
    </row>
    <row r="15" spans="1:5" x14ac:dyDescent="0.25">
      <c r="A15" s="39" t="s">
        <v>22</v>
      </c>
      <c r="B15" s="39">
        <v>301</v>
      </c>
      <c r="C15" s="41">
        <v>3.6912727398036562</v>
      </c>
      <c r="D15" s="39">
        <v>41</v>
      </c>
      <c r="E15" s="41">
        <v>0.48987880517842519</v>
      </c>
    </row>
    <row r="16" spans="1:5" x14ac:dyDescent="0.25">
      <c r="A16" s="39" t="s">
        <v>23</v>
      </c>
      <c r="B16" s="39">
        <v>323</v>
      </c>
      <c r="C16" s="41">
        <v>3.9017003440985638</v>
      </c>
      <c r="D16" s="39">
        <v>59</v>
      </c>
      <c r="E16" s="41">
        <v>0.6944459974663314</v>
      </c>
    </row>
    <row r="17" spans="1:5" x14ac:dyDescent="0.25">
      <c r="A17" s="39" t="s">
        <v>24</v>
      </c>
      <c r="B17" s="39">
        <v>292</v>
      </c>
      <c r="C17" s="41">
        <v>3.4789794580560178</v>
      </c>
      <c r="D17" s="39">
        <v>41</v>
      </c>
      <c r="E17" s="41">
        <v>0.47629414346397808</v>
      </c>
    </row>
    <row r="18" spans="1:5" x14ac:dyDescent="0.25">
      <c r="A18" s="39" t="s">
        <v>25</v>
      </c>
      <c r="B18" s="39">
        <v>293</v>
      </c>
      <c r="C18" s="41">
        <v>3.443379268952953</v>
      </c>
      <c r="D18" s="39">
        <v>43</v>
      </c>
      <c r="E18" s="41">
        <v>0.49312424253822751</v>
      </c>
    </row>
    <row r="19" spans="1:5" x14ac:dyDescent="0.25">
      <c r="A19" s="39" t="s">
        <v>26</v>
      </c>
      <c r="B19" s="39">
        <v>244</v>
      </c>
      <c r="C19" s="41">
        <v>2.8300489494081198</v>
      </c>
      <c r="D19" s="39">
        <v>45</v>
      </c>
      <c r="E19" s="41">
        <v>0.50962171459621142</v>
      </c>
    </row>
    <row r="20" spans="1:5" x14ac:dyDescent="0.25">
      <c r="A20" s="39" t="s">
        <v>27</v>
      </c>
      <c r="B20" s="39">
        <v>297</v>
      </c>
      <c r="C20" s="41">
        <v>3.3948137533163734</v>
      </c>
      <c r="D20" s="39">
        <v>43</v>
      </c>
      <c r="E20" s="41">
        <v>0.4802810560062441</v>
      </c>
    </row>
    <row r="21" spans="1:5" x14ac:dyDescent="0.25">
      <c r="A21" s="39" t="s">
        <v>28</v>
      </c>
      <c r="B21" s="39">
        <v>241</v>
      </c>
      <c r="C21" s="41">
        <v>2.7094893399582785</v>
      </c>
      <c r="D21" s="39">
        <v>53</v>
      </c>
      <c r="E21" s="41">
        <v>0.58285921035773813</v>
      </c>
    </row>
    <row r="22" spans="1:5" x14ac:dyDescent="0.25">
      <c r="A22" s="39" t="s">
        <v>29</v>
      </c>
      <c r="B22" s="39">
        <v>269</v>
      </c>
      <c r="C22" s="41">
        <v>2.9658845000781162</v>
      </c>
      <c r="D22" s="39">
        <v>39</v>
      </c>
      <c r="E22" s="41">
        <v>0.42133980223173967</v>
      </c>
    </row>
    <row r="23" spans="1:5" x14ac:dyDescent="0.25">
      <c r="A23" s="39" t="s">
        <v>30</v>
      </c>
      <c r="B23" s="39">
        <v>270</v>
      </c>
      <c r="C23" s="41">
        <v>2.9093385457186391</v>
      </c>
      <c r="D23" s="39">
        <v>28</v>
      </c>
      <c r="E23" s="41">
        <v>0.29635741805373406</v>
      </c>
    </row>
    <row r="24" spans="1:5" x14ac:dyDescent="0.25">
      <c r="A24" s="39" t="s">
        <v>31</v>
      </c>
      <c r="B24" s="39">
        <v>274</v>
      </c>
      <c r="C24" s="41">
        <v>2.8986902469123397</v>
      </c>
      <c r="D24" s="39">
        <v>48</v>
      </c>
      <c r="E24" s="41">
        <v>0.49896952398099509</v>
      </c>
    </row>
    <row r="25" spans="1:5" x14ac:dyDescent="0.25">
      <c r="A25" s="39" t="s">
        <v>32</v>
      </c>
      <c r="B25" s="39">
        <v>222</v>
      </c>
      <c r="C25" s="41">
        <v>2.3163083970561598</v>
      </c>
      <c r="D25" s="39">
        <v>40</v>
      </c>
      <c r="E25" s="41">
        <v>0.40978832691314548</v>
      </c>
    </row>
    <row r="26" spans="1:5" x14ac:dyDescent="0.25">
      <c r="A26" s="39" t="s">
        <v>33</v>
      </c>
      <c r="B26" s="39">
        <v>245</v>
      </c>
      <c r="C26" s="41">
        <v>2.5181106112461697</v>
      </c>
      <c r="D26" s="39">
        <v>43</v>
      </c>
      <c r="E26" s="41">
        <v>0.43364854540159081</v>
      </c>
    </row>
    <row r="27" spans="1:5" x14ac:dyDescent="0.25">
      <c r="A27" s="39" t="s">
        <v>34</v>
      </c>
      <c r="B27" s="39">
        <v>246</v>
      </c>
      <c r="C27" s="41">
        <v>2.486405125148047</v>
      </c>
      <c r="D27" s="39">
        <v>32</v>
      </c>
      <c r="E27" s="41">
        <v>0.31731680086357766</v>
      </c>
    </row>
    <row r="28" spans="1:5" x14ac:dyDescent="0.25">
      <c r="A28" s="39" t="s">
        <v>35</v>
      </c>
      <c r="B28" s="39">
        <v>238</v>
      </c>
      <c r="C28" s="41">
        <v>2.3714050794301134</v>
      </c>
      <c r="D28" s="39">
        <v>35</v>
      </c>
      <c r="E28" s="41">
        <v>0.34140855610810633</v>
      </c>
    </row>
    <row r="29" spans="1:5" x14ac:dyDescent="0.25">
      <c r="A29" s="39" t="s">
        <v>36</v>
      </c>
      <c r="B29" s="39">
        <v>219</v>
      </c>
      <c r="C29" s="41">
        <v>2.1531920432966607</v>
      </c>
      <c r="D29" s="39">
        <v>40</v>
      </c>
      <c r="E29" s="41">
        <v>0.38444190520566057</v>
      </c>
    </row>
    <row r="30" spans="1:5" x14ac:dyDescent="0.25">
      <c r="A30" s="39" t="s">
        <v>37</v>
      </c>
      <c r="B30" s="39">
        <v>229</v>
      </c>
      <c r="C30" s="41">
        <v>2.2217931714302623</v>
      </c>
      <c r="D30" s="39">
        <v>36</v>
      </c>
      <c r="E30" s="41">
        <v>0.34072150049205863</v>
      </c>
    </row>
    <row r="31" spans="1:5" x14ac:dyDescent="0.25">
      <c r="A31" s="39" t="s">
        <v>39</v>
      </c>
      <c r="B31" s="39">
        <v>232</v>
      </c>
      <c r="C31" s="41">
        <v>2.2138579107822896</v>
      </c>
      <c r="D31" s="39">
        <v>48</v>
      </c>
      <c r="E31" s="41">
        <v>0.44640498902215731</v>
      </c>
    </row>
    <row r="32" spans="1:5" s="12" customFormat="1" x14ac:dyDescent="0.25">
      <c r="A32" s="39" t="s">
        <v>38</v>
      </c>
      <c r="B32" s="39">
        <v>189</v>
      </c>
      <c r="C32" s="41">
        <v>1.7730815820165622</v>
      </c>
      <c r="D32" s="39">
        <v>37</v>
      </c>
      <c r="E32" s="41">
        <v>0.33836522044494111</v>
      </c>
    </row>
    <row r="33" spans="1:5" s="12" customFormat="1" x14ac:dyDescent="0.25">
      <c r="A33" s="39" t="s">
        <v>42</v>
      </c>
      <c r="B33" s="39">
        <v>237</v>
      </c>
      <c r="C33" s="41">
        <v>2.1838175434264095</v>
      </c>
      <c r="D33" s="39">
        <v>37</v>
      </c>
      <c r="E33" s="41">
        <v>0.33259422506759079</v>
      </c>
    </row>
    <row r="34" spans="1:5" s="15" customFormat="1" x14ac:dyDescent="0.25">
      <c r="A34" s="39" t="s">
        <v>45</v>
      </c>
      <c r="B34" s="39">
        <v>278</v>
      </c>
      <c r="C34" s="41">
        <v>2.5185938817194025</v>
      </c>
      <c r="D34" s="39">
        <v>40</v>
      </c>
      <c r="E34" s="41">
        <v>0.35348651258955471</v>
      </c>
    </row>
    <row r="35" spans="1:5" s="15" customFormat="1" x14ac:dyDescent="0.25">
      <c r="A35" s="39" t="s">
        <v>46</v>
      </c>
      <c r="B35" s="39">
        <v>234</v>
      </c>
      <c r="C35" s="41">
        <v>2.1064170916483174</v>
      </c>
      <c r="D35" s="39">
        <v>43</v>
      </c>
      <c r="E35" s="41">
        <v>0.37748493725366361</v>
      </c>
    </row>
    <row r="36" spans="1:5" s="15" customFormat="1" x14ac:dyDescent="0.25">
      <c r="A36" s="39" t="s">
        <v>48</v>
      </c>
      <c r="B36" s="39">
        <v>243</v>
      </c>
      <c r="C36" s="41">
        <v>2.171861840628778</v>
      </c>
      <c r="D36" s="39">
        <v>43</v>
      </c>
      <c r="E36" s="41">
        <v>0.37514760531505636</v>
      </c>
    </row>
    <row r="37" spans="1:5" s="15" customFormat="1" x14ac:dyDescent="0.25">
      <c r="A37" s="39" t="s">
        <v>50</v>
      </c>
      <c r="B37" s="39">
        <v>233</v>
      </c>
      <c r="C37" s="41">
        <v>2.0332886882478007</v>
      </c>
      <c r="D37" s="39">
        <v>36</v>
      </c>
      <c r="E37" s="41">
        <v>0.30674998223406352</v>
      </c>
    </row>
    <row r="38" spans="1:5" s="15" customFormat="1" x14ac:dyDescent="0.25">
      <c r="A38" s="39" t="s">
        <v>53</v>
      </c>
      <c r="B38" s="39">
        <v>255</v>
      </c>
      <c r="C38" s="41">
        <v>2.1660714217455732</v>
      </c>
      <c r="D38" s="39">
        <v>38</v>
      </c>
      <c r="E38" s="41">
        <v>0.31555281781192684</v>
      </c>
    </row>
    <row r="39" spans="1:5" s="15" customFormat="1" x14ac:dyDescent="0.25">
      <c r="A39" s="39" t="s">
        <v>63</v>
      </c>
      <c r="B39" s="39">
        <v>231</v>
      </c>
      <c r="C39" s="41">
        <v>1.9262414626226601</v>
      </c>
      <c r="D39" s="39">
        <v>39</v>
      </c>
      <c r="E39" s="41">
        <v>0.31777900181541441</v>
      </c>
    </row>
    <row r="40" spans="1:5" x14ac:dyDescent="0.25">
      <c r="A40" s="22" t="s">
        <v>9</v>
      </c>
      <c r="B40" s="25">
        <f>SUM(B4:B39)</f>
        <v>9711</v>
      </c>
      <c r="C40" s="26"/>
      <c r="D40" s="25">
        <f>SUM(D4:D39)</f>
        <v>1511</v>
      </c>
      <c r="E40" s="26"/>
    </row>
    <row r="41" spans="1:5" ht="57.75" customHeight="1" x14ac:dyDescent="0.25">
      <c r="A41" s="58" t="s">
        <v>59</v>
      </c>
      <c r="B41" s="59"/>
      <c r="C41" s="59"/>
      <c r="D41" s="59"/>
      <c r="E41" s="59"/>
    </row>
    <row r="42" spans="1:5" x14ac:dyDescent="0.25">
      <c r="A42" s="54" t="s">
        <v>62</v>
      </c>
      <c r="B42" s="55"/>
      <c r="C42" s="55"/>
      <c r="D42" s="55"/>
      <c r="E42" s="55"/>
    </row>
    <row r="44" spans="1:5" x14ac:dyDescent="0.25">
      <c r="C44" s="15"/>
      <c r="E44" s="34"/>
    </row>
    <row r="45" spans="1:5" x14ac:dyDescent="0.25">
      <c r="C45" s="34"/>
    </row>
  </sheetData>
  <mergeCells count="4">
    <mergeCell ref="A42:E42"/>
    <mergeCell ref="B2:C2"/>
    <mergeCell ref="D2:E2"/>
    <mergeCell ref="A41:E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46"/>
  <sheetViews>
    <sheetView showGridLines="0" zoomScaleNormal="100" workbookViewId="0"/>
  </sheetViews>
  <sheetFormatPr defaultRowHeight="15" x14ac:dyDescent="0.25"/>
  <cols>
    <col min="1" max="1" width="9.5703125" customWidth="1"/>
    <col min="4" max="4" width="8.85546875" style="15"/>
    <col min="5" max="5" width="10.85546875" style="15" customWidth="1"/>
    <col min="8" max="9" width="8.85546875" style="15"/>
    <col min="12" max="12" width="8.85546875" style="15"/>
  </cols>
  <sheetData>
    <row r="1" spans="1:36" x14ac:dyDescent="0.25">
      <c r="A1" s="42" t="s">
        <v>70</v>
      </c>
      <c r="B1" s="15"/>
      <c r="C1" s="15"/>
      <c r="F1" s="15"/>
      <c r="G1" s="15"/>
    </row>
    <row r="2" spans="1:36" x14ac:dyDescent="0.25">
      <c r="A2" s="18"/>
      <c r="B2" s="56" t="s">
        <v>58</v>
      </c>
      <c r="C2" s="56"/>
      <c r="D2" s="56"/>
      <c r="E2" s="57"/>
      <c r="F2" s="56" t="s">
        <v>43</v>
      </c>
      <c r="G2" s="56"/>
      <c r="H2" s="56"/>
      <c r="I2" s="57"/>
      <c r="J2" s="56" t="s">
        <v>54</v>
      </c>
      <c r="K2" s="56"/>
      <c r="L2" s="56"/>
      <c r="M2" s="60"/>
    </row>
    <row r="3" spans="1:36" x14ac:dyDescent="0.25">
      <c r="A3" s="18"/>
      <c r="B3" s="38" t="s">
        <v>10</v>
      </c>
      <c r="C3" s="38" t="s">
        <v>11</v>
      </c>
      <c r="D3" s="47" t="s">
        <v>65</v>
      </c>
      <c r="E3" s="38" t="s">
        <v>9</v>
      </c>
      <c r="F3" s="38" t="s">
        <v>10</v>
      </c>
      <c r="G3" s="38" t="s">
        <v>11</v>
      </c>
      <c r="H3" s="47" t="s">
        <v>65</v>
      </c>
      <c r="I3" s="38" t="s">
        <v>9</v>
      </c>
      <c r="J3" s="38" t="s">
        <v>10</v>
      </c>
      <c r="K3" s="38" t="s">
        <v>11</v>
      </c>
      <c r="L3" s="47" t="s">
        <v>65</v>
      </c>
      <c r="M3" s="38" t="s">
        <v>9</v>
      </c>
    </row>
    <row r="4" spans="1:36" x14ac:dyDescent="0.25">
      <c r="A4" s="39" t="s">
        <v>12</v>
      </c>
      <c r="B4" s="39">
        <v>43</v>
      </c>
      <c r="C4" s="39">
        <v>9</v>
      </c>
      <c r="D4" s="39">
        <v>0</v>
      </c>
      <c r="E4" s="39">
        <f>SUM(B4:D4)</f>
        <v>52</v>
      </c>
      <c r="F4" s="39">
        <v>194</v>
      </c>
      <c r="G4" s="39">
        <v>26</v>
      </c>
      <c r="H4" s="39">
        <v>0</v>
      </c>
      <c r="I4" s="39">
        <f>SUM(F4:H4)</f>
        <v>220</v>
      </c>
      <c r="J4" s="39">
        <v>59</v>
      </c>
      <c r="K4" s="39">
        <v>9</v>
      </c>
      <c r="L4" s="39">
        <v>0</v>
      </c>
      <c r="M4" s="39">
        <f>SUM(J4:L4)</f>
        <v>68</v>
      </c>
      <c r="AA4" s="16"/>
      <c r="AB4" s="16"/>
      <c r="AC4" s="16"/>
      <c r="AD4" s="16"/>
      <c r="AE4" s="16"/>
      <c r="AF4" s="16"/>
      <c r="AG4" s="16"/>
      <c r="AH4" s="16"/>
      <c r="AI4" s="16"/>
    </row>
    <row r="5" spans="1:36" x14ac:dyDescent="0.25">
      <c r="A5" s="39" t="s">
        <v>13</v>
      </c>
      <c r="B5" s="39">
        <v>67</v>
      </c>
      <c r="C5" s="39">
        <v>7</v>
      </c>
      <c r="D5" s="39">
        <v>0</v>
      </c>
      <c r="E5" s="39">
        <f t="shared" ref="E5:E39" si="0">SUM(B5:D5)</f>
        <v>74</v>
      </c>
      <c r="F5" s="39">
        <v>225</v>
      </c>
      <c r="G5" s="39">
        <v>19</v>
      </c>
      <c r="H5" s="39">
        <v>0</v>
      </c>
      <c r="I5" s="39">
        <f t="shared" ref="I5:I39" si="1">SUM(F5:H5)</f>
        <v>244</v>
      </c>
      <c r="J5" s="39">
        <v>23</v>
      </c>
      <c r="K5" s="39">
        <v>6</v>
      </c>
      <c r="L5" s="39">
        <v>0</v>
      </c>
      <c r="M5" s="39">
        <f t="shared" ref="M5:M31" si="2">SUM(J5:L5)</f>
        <v>29</v>
      </c>
      <c r="N5" s="15"/>
      <c r="O5" s="15"/>
      <c r="Q5" s="15"/>
      <c r="R5" s="15"/>
      <c r="S5" s="15"/>
      <c r="T5" s="15"/>
      <c r="U5" s="15"/>
      <c r="W5" s="15"/>
      <c r="AA5" s="16"/>
      <c r="AB5" s="16"/>
      <c r="AC5" s="16"/>
      <c r="AD5" s="16"/>
      <c r="AE5" s="16"/>
      <c r="AF5" s="16"/>
      <c r="AG5" s="16"/>
      <c r="AH5" s="16"/>
      <c r="AI5" s="16"/>
    </row>
    <row r="6" spans="1:36" x14ac:dyDescent="0.25">
      <c r="A6" s="39" t="s">
        <v>14</v>
      </c>
      <c r="B6" s="39">
        <v>49</v>
      </c>
      <c r="C6" s="39">
        <v>11</v>
      </c>
      <c r="D6" s="39">
        <v>0</v>
      </c>
      <c r="E6" s="39">
        <f t="shared" si="0"/>
        <v>60</v>
      </c>
      <c r="F6" s="39">
        <v>209</v>
      </c>
      <c r="G6" s="39">
        <v>20</v>
      </c>
      <c r="H6" s="39">
        <v>0</v>
      </c>
      <c r="I6" s="39">
        <f t="shared" si="1"/>
        <v>229</v>
      </c>
      <c r="J6" s="39">
        <v>19</v>
      </c>
      <c r="K6" s="39">
        <v>2</v>
      </c>
      <c r="L6" s="39">
        <v>0</v>
      </c>
      <c r="M6" s="39">
        <f t="shared" si="2"/>
        <v>21</v>
      </c>
      <c r="N6" s="15"/>
      <c r="O6" s="15"/>
      <c r="Q6" s="15"/>
      <c r="R6" s="15"/>
      <c r="S6" s="15"/>
      <c r="T6" s="15"/>
      <c r="U6" s="15"/>
      <c r="W6" s="15"/>
      <c r="AA6" s="16"/>
      <c r="AB6" s="16"/>
      <c r="AC6" s="16"/>
      <c r="AD6" s="16"/>
      <c r="AE6" s="16"/>
      <c r="AF6" s="16"/>
      <c r="AG6" s="16"/>
      <c r="AH6" s="16"/>
      <c r="AI6" s="16"/>
      <c r="AJ6" s="15"/>
    </row>
    <row r="7" spans="1:36" x14ac:dyDescent="0.25">
      <c r="A7" s="39" t="s">
        <v>15</v>
      </c>
      <c r="B7" s="39">
        <v>44</v>
      </c>
      <c r="C7" s="39">
        <v>9</v>
      </c>
      <c r="D7" s="39">
        <v>0</v>
      </c>
      <c r="E7" s="39">
        <f t="shared" si="0"/>
        <v>53</v>
      </c>
      <c r="F7" s="39">
        <v>290</v>
      </c>
      <c r="G7" s="39">
        <v>30</v>
      </c>
      <c r="H7" s="39">
        <v>0</v>
      </c>
      <c r="I7" s="39">
        <f t="shared" si="1"/>
        <v>320</v>
      </c>
      <c r="J7" s="39">
        <v>1</v>
      </c>
      <c r="K7" s="39">
        <v>0</v>
      </c>
      <c r="L7" s="39">
        <v>0</v>
      </c>
      <c r="M7" s="39">
        <f t="shared" si="2"/>
        <v>1</v>
      </c>
      <c r="N7" s="15"/>
      <c r="O7" s="15"/>
      <c r="Q7" s="15"/>
      <c r="R7" s="15"/>
      <c r="S7" s="15"/>
      <c r="T7" s="15"/>
      <c r="U7" s="15"/>
      <c r="W7" s="15"/>
      <c r="AA7" s="16"/>
      <c r="AB7" s="16"/>
      <c r="AC7" s="16"/>
      <c r="AD7" s="16"/>
      <c r="AE7" s="16"/>
      <c r="AF7" s="16"/>
      <c r="AG7" s="16"/>
      <c r="AH7" s="16"/>
      <c r="AI7" s="16"/>
      <c r="AJ7" s="15"/>
    </row>
    <row r="8" spans="1:36" x14ac:dyDescent="0.25">
      <c r="A8" s="39" t="s">
        <v>16</v>
      </c>
      <c r="B8" s="39">
        <v>40</v>
      </c>
      <c r="C8" s="39">
        <v>8</v>
      </c>
      <c r="D8" s="39">
        <v>0</v>
      </c>
      <c r="E8" s="39">
        <f t="shared" si="0"/>
        <v>48</v>
      </c>
      <c r="F8" s="39">
        <v>273</v>
      </c>
      <c r="G8" s="39">
        <v>42</v>
      </c>
      <c r="H8" s="39">
        <v>0</v>
      </c>
      <c r="I8" s="39">
        <f t="shared" si="1"/>
        <v>315</v>
      </c>
      <c r="J8" s="39">
        <v>18</v>
      </c>
      <c r="K8" s="39">
        <v>1</v>
      </c>
      <c r="L8" s="39">
        <v>0</v>
      </c>
      <c r="M8" s="39">
        <f t="shared" si="2"/>
        <v>19</v>
      </c>
      <c r="N8" s="15"/>
      <c r="O8" s="15"/>
      <c r="Q8" s="15"/>
      <c r="R8" s="15"/>
      <c r="S8" s="15"/>
      <c r="T8" s="15"/>
      <c r="U8" s="15"/>
      <c r="W8" s="15"/>
      <c r="AA8" s="16"/>
      <c r="AB8" s="16"/>
      <c r="AC8" s="16"/>
      <c r="AD8" s="16"/>
      <c r="AE8" s="16"/>
      <c r="AF8" s="16"/>
      <c r="AG8" s="16"/>
      <c r="AH8" s="16"/>
      <c r="AI8" s="16"/>
      <c r="AJ8" s="15"/>
    </row>
    <row r="9" spans="1:36" x14ac:dyDescent="0.25">
      <c r="A9" s="39" t="s">
        <v>17</v>
      </c>
      <c r="B9" s="39">
        <v>56</v>
      </c>
      <c r="C9" s="39">
        <v>13</v>
      </c>
      <c r="D9" s="39">
        <v>0</v>
      </c>
      <c r="E9" s="39">
        <f t="shared" si="0"/>
        <v>69</v>
      </c>
      <c r="F9" s="39">
        <v>276</v>
      </c>
      <c r="G9" s="39">
        <v>32</v>
      </c>
      <c r="H9" s="39">
        <v>0</v>
      </c>
      <c r="I9" s="39">
        <f t="shared" si="1"/>
        <v>308</v>
      </c>
      <c r="J9" s="39">
        <v>7</v>
      </c>
      <c r="K9" s="39">
        <v>0</v>
      </c>
      <c r="L9" s="39">
        <v>0</v>
      </c>
      <c r="M9" s="39">
        <f t="shared" si="2"/>
        <v>7</v>
      </c>
      <c r="N9" s="15"/>
      <c r="O9" s="15"/>
      <c r="Q9" s="15"/>
      <c r="R9" s="15"/>
      <c r="S9" s="15"/>
      <c r="T9" s="15"/>
      <c r="U9" s="15"/>
      <c r="W9" s="15"/>
      <c r="AA9" s="16"/>
      <c r="AB9" s="16"/>
      <c r="AC9" s="16"/>
      <c r="AD9" s="16"/>
      <c r="AE9" s="16"/>
      <c r="AF9" s="16"/>
      <c r="AG9" s="16"/>
      <c r="AH9" s="16"/>
      <c r="AI9" s="16"/>
      <c r="AJ9" s="15"/>
    </row>
    <row r="10" spans="1:36" x14ac:dyDescent="0.25">
      <c r="A10" s="39" t="s">
        <v>18</v>
      </c>
      <c r="B10" s="39">
        <v>32</v>
      </c>
      <c r="C10" s="39">
        <v>11</v>
      </c>
      <c r="D10" s="39">
        <v>0</v>
      </c>
      <c r="E10" s="39">
        <f t="shared" si="0"/>
        <v>43</v>
      </c>
      <c r="F10" s="39">
        <v>255</v>
      </c>
      <c r="G10" s="39">
        <v>32</v>
      </c>
      <c r="H10" s="39">
        <v>0</v>
      </c>
      <c r="I10" s="39">
        <f t="shared" si="1"/>
        <v>287</v>
      </c>
      <c r="J10" s="39">
        <v>5</v>
      </c>
      <c r="K10" s="39">
        <v>0</v>
      </c>
      <c r="L10" s="39">
        <v>0</v>
      </c>
      <c r="M10" s="39">
        <f t="shared" si="2"/>
        <v>5</v>
      </c>
      <c r="N10" s="15"/>
      <c r="O10" s="15"/>
      <c r="Q10" s="15"/>
      <c r="R10" s="15"/>
      <c r="S10" s="15"/>
      <c r="T10" s="15"/>
      <c r="U10" s="15"/>
      <c r="W10" s="15"/>
      <c r="AA10" s="16"/>
      <c r="AB10" s="16"/>
      <c r="AC10" s="16"/>
      <c r="AD10" s="16"/>
      <c r="AE10" s="16"/>
      <c r="AF10" s="16"/>
      <c r="AG10" s="16"/>
      <c r="AH10" s="16"/>
      <c r="AI10" s="16"/>
      <c r="AJ10" s="15"/>
    </row>
    <row r="11" spans="1:36" x14ac:dyDescent="0.25">
      <c r="A11" s="39" t="s">
        <v>19</v>
      </c>
      <c r="B11" s="39">
        <v>45</v>
      </c>
      <c r="C11" s="39">
        <v>6</v>
      </c>
      <c r="D11" s="39">
        <v>0</v>
      </c>
      <c r="E11" s="39">
        <f t="shared" si="0"/>
        <v>51</v>
      </c>
      <c r="F11" s="39">
        <v>276</v>
      </c>
      <c r="G11" s="39">
        <v>32</v>
      </c>
      <c r="H11" s="39">
        <v>0</v>
      </c>
      <c r="I11" s="39">
        <f t="shared" si="1"/>
        <v>308</v>
      </c>
      <c r="J11" s="39">
        <v>0</v>
      </c>
      <c r="K11" s="39">
        <v>0</v>
      </c>
      <c r="L11" s="39">
        <v>0</v>
      </c>
      <c r="M11" s="39">
        <f t="shared" si="2"/>
        <v>0</v>
      </c>
      <c r="N11" s="15"/>
      <c r="O11" s="15"/>
      <c r="Q11" s="15"/>
      <c r="R11" s="15"/>
      <c r="S11" s="15"/>
      <c r="T11" s="15"/>
      <c r="U11" s="15"/>
      <c r="W11" s="15"/>
      <c r="AA11" s="16"/>
      <c r="AB11" s="16"/>
      <c r="AC11" s="16"/>
      <c r="AD11" s="16"/>
      <c r="AE11" s="16"/>
      <c r="AF11" s="16"/>
      <c r="AG11" s="16"/>
      <c r="AH11" s="16"/>
      <c r="AI11" s="16"/>
      <c r="AJ11" s="15"/>
    </row>
    <row r="12" spans="1:36" x14ac:dyDescent="0.25">
      <c r="A12" s="39" t="s">
        <v>20</v>
      </c>
      <c r="B12" s="39">
        <v>34</v>
      </c>
      <c r="C12" s="39">
        <v>18</v>
      </c>
      <c r="D12" s="39">
        <v>0</v>
      </c>
      <c r="E12" s="39">
        <f t="shared" si="0"/>
        <v>52</v>
      </c>
      <c r="F12" s="39">
        <v>226</v>
      </c>
      <c r="G12" s="39">
        <v>40</v>
      </c>
      <c r="H12" s="39">
        <v>0</v>
      </c>
      <c r="I12" s="39">
        <f t="shared" si="1"/>
        <v>266</v>
      </c>
      <c r="J12" s="39">
        <v>3</v>
      </c>
      <c r="K12" s="39">
        <v>0</v>
      </c>
      <c r="L12" s="39">
        <v>0</v>
      </c>
      <c r="M12" s="39">
        <f t="shared" si="2"/>
        <v>3</v>
      </c>
      <c r="N12" s="15"/>
      <c r="O12" s="15"/>
      <c r="Q12" s="15"/>
      <c r="R12" s="15"/>
      <c r="S12" s="15"/>
      <c r="T12" s="15"/>
      <c r="U12" s="15"/>
      <c r="W12" s="15"/>
      <c r="AA12" s="16"/>
      <c r="AB12" s="16"/>
      <c r="AC12" s="16"/>
      <c r="AD12" s="16"/>
      <c r="AE12" s="16"/>
      <c r="AF12" s="16"/>
      <c r="AG12" s="16"/>
      <c r="AH12" s="16"/>
      <c r="AI12" s="16"/>
      <c r="AJ12" s="15"/>
    </row>
    <row r="13" spans="1:36" x14ac:dyDescent="0.25">
      <c r="A13" s="39" t="s">
        <v>21</v>
      </c>
      <c r="B13" s="39">
        <v>46</v>
      </c>
      <c r="C13" s="39">
        <v>11</v>
      </c>
      <c r="D13" s="39">
        <v>0</v>
      </c>
      <c r="E13" s="39">
        <f t="shared" si="0"/>
        <v>57</v>
      </c>
      <c r="F13" s="39">
        <v>283</v>
      </c>
      <c r="G13" s="39">
        <v>40</v>
      </c>
      <c r="H13" s="39">
        <v>0</v>
      </c>
      <c r="I13" s="39">
        <f t="shared" si="1"/>
        <v>323</v>
      </c>
      <c r="J13" s="39">
        <v>0</v>
      </c>
      <c r="K13" s="39">
        <v>0</v>
      </c>
      <c r="L13" s="39">
        <v>0</v>
      </c>
      <c r="M13" s="39">
        <f t="shared" si="2"/>
        <v>0</v>
      </c>
      <c r="N13" s="15"/>
      <c r="O13" s="15"/>
      <c r="Q13" s="15"/>
      <c r="R13" s="15"/>
      <c r="S13" s="15"/>
      <c r="T13" s="15"/>
      <c r="U13" s="15"/>
      <c r="W13" s="15"/>
      <c r="AA13" s="16"/>
      <c r="AB13" s="16"/>
      <c r="AC13" s="16"/>
      <c r="AD13" s="16"/>
      <c r="AE13" s="16"/>
      <c r="AF13" s="16"/>
      <c r="AG13" s="16"/>
      <c r="AH13" s="16"/>
      <c r="AI13" s="16"/>
      <c r="AJ13" s="15"/>
    </row>
    <row r="14" spans="1:36" x14ac:dyDescent="0.25">
      <c r="A14" s="39" t="s">
        <v>41</v>
      </c>
      <c r="B14" s="39">
        <v>35</v>
      </c>
      <c r="C14" s="39">
        <v>16</v>
      </c>
      <c r="D14" s="39">
        <v>0</v>
      </c>
      <c r="E14" s="39">
        <f t="shared" si="0"/>
        <v>51</v>
      </c>
      <c r="F14" s="39">
        <v>243</v>
      </c>
      <c r="G14" s="39">
        <v>34</v>
      </c>
      <c r="H14" s="39">
        <v>0</v>
      </c>
      <c r="I14" s="39">
        <f t="shared" si="1"/>
        <v>277</v>
      </c>
      <c r="J14" s="39">
        <v>0</v>
      </c>
      <c r="K14" s="39">
        <v>0</v>
      </c>
      <c r="L14" s="39">
        <v>0</v>
      </c>
      <c r="M14" s="39">
        <f t="shared" si="2"/>
        <v>0</v>
      </c>
      <c r="N14" s="15"/>
      <c r="O14" s="15"/>
      <c r="Q14" s="15"/>
      <c r="R14" s="15"/>
      <c r="S14" s="15"/>
      <c r="T14" s="15"/>
      <c r="U14" s="15"/>
      <c r="W14" s="15"/>
      <c r="AA14" s="16"/>
      <c r="AB14" s="16"/>
      <c r="AC14" s="16"/>
      <c r="AD14" s="16"/>
      <c r="AE14" s="16"/>
      <c r="AF14" s="16"/>
      <c r="AG14" s="16"/>
      <c r="AH14" s="16"/>
      <c r="AI14" s="16"/>
      <c r="AJ14" s="16"/>
    </row>
    <row r="15" spans="1:36" x14ac:dyDescent="0.25">
      <c r="A15" s="39" t="s">
        <v>22</v>
      </c>
      <c r="B15" s="39">
        <v>54</v>
      </c>
      <c r="C15" s="39">
        <v>8</v>
      </c>
      <c r="D15" s="39">
        <v>0</v>
      </c>
      <c r="E15" s="39">
        <f t="shared" si="0"/>
        <v>62</v>
      </c>
      <c r="F15" s="39">
        <v>246</v>
      </c>
      <c r="G15" s="39">
        <v>33</v>
      </c>
      <c r="H15" s="39">
        <v>0</v>
      </c>
      <c r="I15" s="39">
        <f t="shared" si="1"/>
        <v>279</v>
      </c>
      <c r="J15" s="39">
        <v>1</v>
      </c>
      <c r="K15" s="39">
        <v>0</v>
      </c>
      <c r="L15" s="39">
        <v>0</v>
      </c>
      <c r="M15" s="39">
        <f t="shared" si="2"/>
        <v>1</v>
      </c>
      <c r="N15" s="15"/>
      <c r="O15" s="15"/>
      <c r="Q15" s="15"/>
      <c r="R15" s="15"/>
      <c r="S15" s="15"/>
      <c r="T15" s="15"/>
      <c r="U15" s="15"/>
      <c r="W15" s="15"/>
      <c r="AA15" s="16"/>
      <c r="AB15" s="16"/>
      <c r="AC15" s="16"/>
      <c r="AD15" s="16"/>
      <c r="AE15" s="16"/>
      <c r="AF15" s="16"/>
      <c r="AG15" s="16"/>
      <c r="AH15" s="16"/>
      <c r="AI15" s="16"/>
    </row>
    <row r="16" spans="1:36" x14ac:dyDescent="0.25">
      <c r="A16" s="39" t="s">
        <v>23</v>
      </c>
      <c r="B16" s="39">
        <v>61</v>
      </c>
      <c r="C16" s="39">
        <v>13</v>
      </c>
      <c r="D16" s="39">
        <v>0</v>
      </c>
      <c r="E16" s="39">
        <f t="shared" si="0"/>
        <v>74</v>
      </c>
      <c r="F16" s="39">
        <v>262</v>
      </c>
      <c r="G16" s="39">
        <v>46</v>
      </c>
      <c r="H16" s="39">
        <v>0</v>
      </c>
      <c r="I16" s="39">
        <f t="shared" si="1"/>
        <v>308</v>
      </c>
      <c r="J16" s="39">
        <v>0</v>
      </c>
      <c r="K16" s="39">
        <v>0</v>
      </c>
      <c r="L16" s="39">
        <v>0</v>
      </c>
      <c r="M16" s="39">
        <f t="shared" si="2"/>
        <v>0</v>
      </c>
      <c r="N16" s="15"/>
      <c r="O16" s="15"/>
      <c r="Q16" s="15"/>
      <c r="R16" s="15"/>
      <c r="S16" s="15"/>
      <c r="T16" s="15"/>
      <c r="U16" s="15"/>
      <c r="W16" s="15"/>
      <c r="AA16" s="16"/>
      <c r="AB16" s="16"/>
      <c r="AC16" s="16"/>
      <c r="AD16" s="16"/>
      <c r="AE16" s="16"/>
      <c r="AF16" s="16"/>
      <c r="AG16" s="16"/>
      <c r="AH16" s="16"/>
      <c r="AI16" s="16"/>
    </row>
    <row r="17" spans="1:36" x14ac:dyDescent="0.25">
      <c r="A17" s="39" t="s">
        <v>24</v>
      </c>
      <c r="B17" s="39">
        <v>44</v>
      </c>
      <c r="C17" s="39">
        <v>14</v>
      </c>
      <c r="D17" s="39">
        <v>0</v>
      </c>
      <c r="E17" s="39">
        <f t="shared" si="0"/>
        <v>58</v>
      </c>
      <c r="F17" s="39">
        <v>248</v>
      </c>
      <c r="G17" s="39">
        <v>27</v>
      </c>
      <c r="H17" s="39">
        <v>0</v>
      </c>
      <c r="I17" s="39">
        <f t="shared" si="1"/>
        <v>275</v>
      </c>
      <c r="J17" s="39">
        <v>0</v>
      </c>
      <c r="K17" s="39">
        <v>0</v>
      </c>
      <c r="L17" s="39">
        <v>0</v>
      </c>
      <c r="M17" s="39">
        <f t="shared" si="2"/>
        <v>0</v>
      </c>
      <c r="N17" s="15"/>
      <c r="O17" s="15"/>
      <c r="Q17" s="15"/>
      <c r="R17" s="15"/>
      <c r="S17" s="15"/>
      <c r="T17" s="15"/>
      <c r="U17" s="15"/>
      <c r="W17" s="15"/>
      <c r="AA17" s="16"/>
      <c r="AB17" s="16"/>
      <c r="AC17" s="16"/>
      <c r="AD17" s="16"/>
      <c r="AE17" s="16"/>
      <c r="AF17" s="16"/>
      <c r="AG17" s="16"/>
      <c r="AH17" s="16"/>
      <c r="AI17" s="16"/>
    </row>
    <row r="18" spans="1:36" x14ac:dyDescent="0.25">
      <c r="A18" s="39" t="s">
        <v>25</v>
      </c>
      <c r="B18" s="39">
        <v>42</v>
      </c>
      <c r="C18" s="39">
        <v>10</v>
      </c>
      <c r="D18" s="39">
        <v>0</v>
      </c>
      <c r="E18" s="39">
        <f t="shared" si="0"/>
        <v>52</v>
      </c>
      <c r="F18" s="39">
        <v>249</v>
      </c>
      <c r="G18" s="39">
        <v>33</v>
      </c>
      <c r="H18" s="39">
        <v>0</v>
      </c>
      <c r="I18" s="39">
        <f t="shared" si="1"/>
        <v>282</v>
      </c>
      <c r="J18" s="39">
        <v>2</v>
      </c>
      <c r="K18" s="39">
        <v>0</v>
      </c>
      <c r="L18" s="39">
        <v>0</v>
      </c>
      <c r="M18" s="39">
        <f t="shared" si="2"/>
        <v>2</v>
      </c>
      <c r="N18" s="15"/>
      <c r="O18" s="15"/>
      <c r="Q18" s="15"/>
      <c r="R18" s="15"/>
      <c r="S18" s="15"/>
      <c r="T18" s="15"/>
      <c r="U18" s="15"/>
      <c r="W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x14ac:dyDescent="0.25">
      <c r="A19" s="39" t="s">
        <v>26</v>
      </c>
      <c r="B19" s="39">
        <v>42</v>
      </c>
      <c r="C19" s="39">
        <v>10</v>
      </c>
      <c r="D19" s="39">
        <v>0</v>
      </c>
      <c r="E19" s="39">
        <f t="shared" si="0"/>
        <v>52</v>
      </c>
      <c r="F19" s="39">
        <v>202</v>
      </c>
      <c r="G19" s="39">
        <v>35</v>
      </c>
      <c r="H19" s="39">
        <v>0</v>
      </c>
      <c r="I19" s="39">
        <f t="shared" si="1"/>
        <v>237</v>
      </c>
      <c r="J19" s="39">
        <v>0</v>
      </c>
      <c r="K19" s="39">
        <v>0</v>
      </c>
      <c r="L19" s="39">
        <v>0</v>
      </c>
      <c r="M19" s="39">
        <f t="shared" si="2"/>
        <v>0</v>
      </c>
      <c r="N19" s="15"/>
      <c r="O19" s="15"/>
      <c r="Q19" s="15"/>
      <c r="R19" s="15"/>
      <c r="S19" s="15"/>
      <c r="T19" s="15"/>
      <c r="U19" s="15"/>
      <c r="W19" s="15"/>
    </row>
    <row r="20" spans="1:36" x14ac:dyDescent="0.25">
      <c r="A20" s="39" t="s">
        <v>27</v>
      </c>
      <c r="B20" s="39">
        <v>58</v>
      </c>
      <c r="C20" s="39">
        <v>11</v>
      </c>
      <c r="D20" s="39">
        <v>0</v>
      </c>
      <c r="E20" s="39">
        <f t="shared" si="0"/>
        <v>69</v>
      </c>
      <c r="F20" s="39">
        <v>238</v>
      </c>
      <c r="G20" s="39">
        <v>32</v>
      </c>
      <c r="H20" s="39">
        <v>0</v>
      </c>
      <c r="I20" s="39">
        <f t="shared" si="1"/>
        <v>270</v>
      </c>
      <c r="J20" s="39">
        <v>1</v>
      </c>
      <c r="K20" s="39">
        <v>0</v>
      </c>
      <c r="L20" s="39">
        <v>0</v>
      </c>
      <c r="M20" s="39">
        <f t="shared" si="2"/>
        <v>1</v>
      </c>
      <c r="N20" s="15"/>
      <c r="O20" s="15"/>
      <c r="Q20" s="15"/>
      <c r="R20" s="15"/>
      <c r="S20" s="15"/>
      <c r="T20" s="15"/>
      <c r="U20" s="15"/>
      <c r="W20" s="15"/>
    </row>
    <row r="21" spans="1:36" x14ac:dyDescent="0.25">
      <c r="A21" s="39" t="s">
        <v>28</v>
      </c>
      <c r="B21" s="39">
        <v>39</v>
      </c>
      <c r="C21" s="39">
        <v>15</v>
      </c>
      <c r="D21" s="39">
        <v>0</v>
      </c>
      <c r="E21" s="39">
        <f t="shared" si="0"/>
        <v>54</v>
      </c>
      <c r="F21" s="39">
        <v>202</v>
      </c>
      <c r="G21" s="39">
        <v>38</v>
      </c>
      <c r="H21" s="39">
        <v>0</v>
      </c>
      <c r="I21" s="39">
        <f t="shared" si="1"/>
        <v>240</v>
      </c>
      <c r="J21" s="39">
        <v>0</v>
      </c>
      <c r="K21" s="39">
        <v>0</v>
      </c>
      <c r="L21" s="39">
        <v>0</v>
      </c>
      <c r="M21" s="39">
        <f t="shared" si="2"/>
        <v>0</v>
      </c>
      <c r="N21" s="15"/>
      <c r="O21" s="15"/>
      <c r="Q21" s="15"/>
      <c r="R21" s="15"/>
      <c r="S21" s="15"/>
      <c r="T21" s="15"/>
      <c r="U21" s="15"/>
      <c r="W21" s="15"/>
    </row>
    <row r="22" spans="1:36" x14ac:dyDescent="0.25">
      <c r="A22" s="39" t="s">
        <v>29</v>
      </c>
      <c r="B22" s="39">
        <v>39</v>
      </c>
      <c r="C22" s="39">
        <v>15</v>
      </c>
      <c r="D22" s="39">
        <v>0</v>
      </c>
      <c r="E22" s="39">
        <f t="shared" si="0"/>
        <v>54</v>
      </c>
      <c r="F22" s="39">
        <v>230</v>
      </c>
      <c r="G22" s="39">
        <v>24</v>
      </c>
      <c r="H22" s="39">
        <v>0</v>
      </c>
      <c r="I22" s="39">
        <f t="shared" si="1"/>
        <v>254</v>
      </c>
      <c r="J22" s="39">
        <v>0</v>
      </c>
      <c r="K22" s="39">
        <v>0</v>
      </c>
      <c r="L22" s="39">
        <v>0</v>
      </c>
      <c r="M22" s="39">
        <f t="shared" si="2"/>
        <v>0</v>
      </c>
      <c r="N22" s="15"/>
      <c r="O22" s="15"/>
      <c r="Q22" s="15"/>
      <c r="R22" s="15"/>
      <c r="S22" s="15"/>
      <c r="T22" s="15"/>
      <c r="U22" s="15"/>
      <c r="W22" s="15"/>
    </row>
    <row r="23" spans="1:36" x14ac:dyDescent="0.25">
      <c r="A23" s="39" t="s">
        <v>30</v>
      </c>
      <c r="B23" s="39">
        <v>34</v>
      </c>
      <c r="C23" s="39">
        <v>8</v>
      </c>
      <c r="D23" s="39">
        <v>0</v>
      </c>
      <c r="E23" s="39">
        <f t="shared" si="0"/>
        <v>42</v>
      </c>
      <c r="F23" s="39">
        <v>232</v>
      </c>
      <c r="G23" s="39">
        <v>20</v>
      </c>
      <c r="H23" s="39">
        <v>0</v>
      </c>
      <c r="I23" s="39">
        <f t="shared" si="1"/>
        <v>252</v>
      </c>
      <c r="J23" s="39">
        <v>4</v>
      </c>
      <c r="K23" s="39">
        <v>0</v>
      </c>
      <c r="L23" s="39">
        <v>0</v>
      </c>
      <c r="M23" s="39">
        <f t="shared" si="2"/>
        <v>4</v>
      </c>
      <c r="N23" s="15"/>
      <c r="O23" s="15"/>
      <c r="Q23" s="15"/>
      <c r="R23" s="15"/>
      <c r="S23" s="15"/>
      <c r="T23" s="15"/>
      <c r="U23" s="15"/>
      <c r="W23" s="15"/>
    </row>
    <row r="24" spans="1:36" x14ac:dyDescent="0.25">
      <c r="A24" s="39" t="s">
        <v>31</v>
      </c>
      <c r="B24" s="39">
        <v>39</v>
      </c>
      <c r="C24" s="39">
        <v>5</v>
      </c>
      <c r="D24" s="39">
        <v>0</v>
      </c>
      <c r="E24" s="39">
        <f t="shared" si="0"/>
        <v>44</v>
      </c>
      <c r="F24" s="39">
        <v>233</v>
      </c>
      <c r="G24" s="39">
        <v>43</v>
      </c>
      <c r="H24" s="39">
        <v>0</v>
      </c>
      <c r="I24" s="39">
        <f t="shared" si="1"/>
        <v>276</v>
      </c>
      <c r="J24" s="39">
        <v>2</v>
      </c>
      <c r="K24" s="39">
        <v>0</v>
      </c>
      <c r="L24" s="39">
        <v>0</v>
      </c>
      <c r="M24" s="39">
        <f t="shared" si="2"/>
        <v>2</v>
      </c>
      <c r="N24" s="15"/>
      <c r="O24" s="15"/>
      <c r="Q24" s="15"/>
      <c r="R24" s="15"/>
      <c r="S24" s="15"/>
      <c r="T24" s="15"/>
      <c r="U24" s="15"/>
      <c r="W24" s="15"/>
    </row>
    <row r="25" spans="1:36" x14ac:dyDescent="0.25">
      <c r="A25" s="39" t="s">
        <v>32</v>
      </c>
      <c r="B25" s="39">
        <v>35</v>
      </c>
      <c r="C25" s="39">
        <v>14</v>
      </c>
      <c r="D25" s="39">
        <v>0</v>
      </c>
      <c r="E25" s="39">
        <f t="shared" si="0"/>
        <v>49</v>
      </c>
      <c r="F25" s="39">
        <v>183</v>
      </c>
      <c r="G25" s="39">
        <v>26</v>
      </c>
      <c r="H25" s="39">
        <v>0</v>
      </c>
      <c r="I25" s="39">
        <f t="shared" si="1"/>
        <v>209</v>
      </c>
      <c r="J25" s="39">
        <v>4</v>
      </c>
      <c r="K25" s="39">
        <v>0</v>
      </c>
      <c r="L25" s="39">
        <v>0</v>
      </c>
      <c r="M25" s="39">
        <f t="shared" si="2"/>
        <v>4</v>
      </c>
      <c r="N25" s="15"/>
      <c r="O25" s="15"/>
      <c r="Q25" s="15"/>
      <c r="R25" s="15"/>
      <c r="S25" s="15"/>
      <c r="T25" s="15"/>
      <c r="U25" s="15"/>
      <c r="W25" s="15"/>
    </row>
    <row r="26" spans="1:36" x14ac:dyDescent="0.25">
      <c r="A26" s="39" t="s">
        <v>33</v>
      </c>
      <c r="B26" s="39">
        <v>26</v>
      </c>
      <c r="C26" s="39">
        <v>9</v>
      </c>
      <c r="D26" s="39">
        <v>0</v>
      </c>
      <c r="E26" s="39">
        <f t="shared" si="0"/>
        <v>35</v>
      </c>
      <c r="F26" s="39">
        <v>213</v>
      </c>
      <c r="G26" s="39">
        <v>34</v>
      </c>
      <c r="H26" s="39">
        <v>1</v>
      </c>
      <c r="I26" s="39">
        <f t="shared" si="1"/>
        <v>248</v>
      </c>
      <c r="J26" s="39">
        <v>6</v>
      </c>
      <c r="K26" s="39">
        <v>0</v>
      </c>
      <c r="L26" s="39">
        <v>0</v>
      </c>
      <c r="M26" s="39">
        <f t="shared" si="2"/>
        <v>6</v>
      </c>
      <c r="N26" s="15"/>
      <c r="O26" s="15"/>
      <c r="Q26" s="15"/>
      <c r="R26" s="15"/>
      <c r="S26" s="15"/>
      <c r="T26" s="15"/>
      <c r="U26" s="15"/>
      <c r="W26" s="15"/>
    </row>
    <row r="27" spans="1:36" x14ac:dyDescent="0.25">
      <c r="A27" s="39" t="s">
        <v>34</v>
      </c>
      <c r="B27" s="39">
        <v>51</v>
      </c>
      <c r="C27" s="39">
        <v>6</v>
      </c>
      <c r="D27" s="39">
        <v>0</v>
      </c>
      <c r="E27" s="39">
        <f t="shared" si="0"/>
        <v>57</v>
      </c>
      <c r="F27" s="39">
        <v>194</v>
      </c>
      <c r="G27" s="39">
        <v>26</v>
      </c>
      <c r="H27" s="39">
        <v>0</v>
      </c>
      <c r="I27" s="39">
        <f t="shared" si="1"/>
        <v>220</v>
      </c>
      <c r="J27" s="39">
        <v>1</v>
      </c>
      <c r="K27" s="39">
        <v>0</v>
      </c>
      <c r="L27" s="39">
        <v>0</v>
      </c>
      <c r="M27" s="39">
        <f t="shared" si="2"/>
        <v>1</v>
      </c>
      <c r="N27" s="15"/>
      <c r="O27" s="15"/>
      <c r="Q27" s="15"/>
      <c r="R27" s="15"/>
      <c r="S27" s="15"/>
      <c r="T27" s="15"/>
      <c r="U27" s="15"/>
      <c r="W27" s="15"/>
    </row>
    <row r="28" spans="1:36" x14ac:dyDescent="0.25">
      <c r="A28" s="39" t="s">
        <v>35</v>
      </c>
      <c r="B28" s="39">
        <v>26</v>
      </c>
      <c r="C28" s="39">
        <v>12</v>
      </c>
      <c r="D28" s="39">
        <v>0</v>
      </c>
      <c r="E28" s="39">
        <f t="shared" si="0"/>
        <v>38</v>
      </c>
      <c r="F28" s="39">
        <v>212</v>
      </c>
      <c r="G28" s="39">
        <v>23</v>
      </c>
      <c r="H28" s="39">
        <v>2</v>
      </c>
      <c r="I28" s="39">
        <f t="shared" si="1"/>
        <v>237</v>
      </c>
      <c r="J28" s="39">
        <v>0</v>
      </c>
      <c r="K28" s="39">
        <v>0</v>
      </c>
      <c r="L28" s="39">
        <v>0</v>
      </c>
      <c r="M28" s="39">
        <f t="shared" si="2"/>
        <v>0</v>
      </c>
      <c r="N28" s="15"/>
      <c r="O28" s="15"/>
      <c r="Q28" s="15"/>
      <c r="R28" s="15"/>
      <c r="S28" s="15"/>
      <c r="T28" s="15"/>
      <c r="U28" s="15"/>
      <c r="W28" s="15"/>
    </row>
    <row r="29" spans="1:36" x14ac:dyDescent="0.25">
      <c r="A29" s="39" t="s">
        <v>36</v>
      </c>
      <c r="B29" s="39">
        <v>26</v>
      </c>
      <c r="C29" s="39">
        <v>10</v>
      </c>
      <c r="D29" s="39">
        <v>0</v>
      </c>
      <c r="E29" s="39">
        <f t="shared" si="0"/>
        <v>36</v>
      </c>
      <c r="F29" s="39">
        <v>193</v>
      </c>
      <c r="G29" s="39">
        <v>30</v>
      </c>
      <c r="H29" s="39">
        <v>0</v>
      </c>
      <c r="I29" s="39">
        <f t="shared" si="1"/>
        <v>223</v>
      </c>
      <c r="J29" s="39">
        <v>0</v>
      </c>
      <c r="K29" s="39">
        <v>0</v>
      </c>
      <c r="L29" s="39">
        <v>0</v>
      </c>
      <c r="M29" s="39">
        <f t="shared" si="2"/>
        <v>0</v>
      </c>
      <c r="N29" s="15"/>
      <c r="O29" s="15"/>
      <c r="Q29" s="15"/>
      <c r="R29" s="15"/>
      <c r="S29" s="15"/>
      <c r="T29" s="15"/>
      <c r="U29" s="15"/>
      <c r="W29" s="15"/>
    </row>
    <row r="30" spans="1:36" x14ac:dyDescent="0.25">
      <c r="A30" s="39" t="s">
        <v>37</v>
      </c>
      <c r="B30" s="39">
        <v>42</v>
      </c>
      <c r="C30" s="39">
        <v>2</v>
      </c>
      <c r="D30" s="39">
        <v>0</v>
      </c>
      <c r="E30" s="39">
        <f t="shared" si="0"/>
        <v>44</v>
      </c>
      <c r="F30" s="39">
        <v>186</v>
      </c>
      <c r="G30" s="39">
        <v>34</v>
      </c>
      <c r="H30" s="39">
        <v>0</v>
      </c>
      <c r="I30" s="39">
        <f t="shared" si="1"/>
        <v>220</v>
      </c>
      <c r="J30" s="39">
        <v>1</v>
      </c>
      <c r="K30" s="39">
        <v>0</v>
      </c>
      <c r="L30" s="39">
        <v>0</v>
      </c>
      <c r="M30" s="39">
        <f t="shared" si="2"/>
        <v>1</v>
      </c>
      <c r="N30" s="15"/>
      <c r="O30" s="15"/>
      <c r="Q30" s="15"/>
      <c r="R30" s="15"/>
      <c r="S30" s="15"/>
      <c r="T30" s="15"/>
      <c r="U30" s="15"/>
      <c r="W30" s="15"/>
    </row>
    <row r="31" spans="1:36" x14ac:dyDescent="0.25">
      <c r="A31" s="39" t="s">
        <v>39</v>
      </c>
      <c r="B31" s="39">
        <v>29</v>
      </c>
      <c r="C31" s="39">
        <v>6</v>
      </c>
      <c r="D31" s="39">
        <v>0</v>
      </c>
      <c r="E31" s="39">
        <f t="shared" si="0"/>
        <v>35</v>
      </c>
      <c r="F31" s="39">
        <v>198</v>
      </c>
      <c r="G31" s="39">
        <v>42</v>
      </c>
      <c r="H31" s="39">
        <v>0</v>
      </c>
      <c r="I31" s="39">
        <f t="shared" si="1"/>
        <v>240</v>
      </c>
      <c r="J31" s="39">
        <v>5</v>
      </c>
      <c r="K31" s="39">
        <v>0</v>
      </c>
      <c r="L31" s="39">
        <v>0</v>
      </c>
      <c r="M31" s="39">
        <f t="shared" si="2"/>
        <v>5</v>
      </c>
      <c r="N31" s="15"/>
      <c r="O31" s="15"/>
      <c r="Q31" s="15"/>
      <c r="R31" s="15"/>
      <c r="S31" s="15"/>
      <c r="T31" s="15"/>
      <c r="U31" s="15"/>
      <c r="W31" s="15"/>
    </row>
    <row r="32" spans="1:36" x14ac:dyDescent="0.25">
      <c r="A32" s="39" t="s">
        <v>38</v>
      </c>
      <c r="B32" s="39">
        <v>26</v>
      </c>
      <c r="C32" s="39">
        <v>11</v>
      </c>
      <c r="D32" s="39">
        <v>0</v>
      </c>
      <c r="E32" s="39">
        <f t="shared" si="0"/>
        <v>37</v>
      </c>
      <c r="F32" s="39">
        <v>163</v>
      </c>
      <c r="G32" s="39">
        <v>26</v>
      </c>
      <c r="H32" s="39">
        <v>0</v>
      </c>
      <c r="I32" s="39">
        <f t="shared" si="1"/>
        <v>189</v>
      </c>
      <c r="J32" s="39">
        <v>0</v>
      </c>
      <c r="K32" s="39">
        <v>0</v>
      </c>
      <c r="L32" s="39">
        <v>0</v>
      </c>
      <c r="M32" s="39">
        <f t="shared" ref="M32:M39" si="3">J32+K32</f>
        <v>0</v>
      </c>
      <c r="N32" s="15"/>
      <c r="O32" s="15"/>
      <c r="Q32" s="15"/>
      <c r="R32" s="15"/>
      <c r="S32" s="15"/>
      <c r="T32" s="15"/>
      <c r="U32" s="15"/>
      <c r="W32" s="15"/>
    </row>
    <row r="33" spans="1:23" x14ac:dyDescent="0.25">
      <c r="A33" s="39" t="s">
        <v>42</v>
      </c>
      <c r="B33" s="39">
        <v>38</v>
      </c>
      <c r="C33" s="39">
        <v>10</v>
      </c>
      <c r="D33" s="39">
        <v>0</v>
      </c>
      <c r="E33" s="39">
        <f t="shared" si="0"/>
        <v>48</v>
      </c>
      <c r="F33" s="39">
        <v>198</v>
      </c>
      <c r="G33" s="39">
        <v>27</v>
      </c>
      <c r="H33" s="39">
        <v>0</v>
      </c>
      <c r="I33" s="39">
        <f t="shared" si="1"/>
        <v>225</v>
      </c>
      <c r="J33" s="39">
        <v>1</v>
      </c>
      <c r="K33" s="39">
        <v>0</v>
      </c>
      <c r="L33" s="39">
        <v>0</v>
      </c>
      <c r="M33" s="39">
        <f t="shared" si="3"/>
        <v>1</v>
      </c>
      <c r="N33" s="15"/>
      <c r="O33" s="15"/>
      <c r="Q33" s="15"/>
      <c r="R33" s="15"/>
      <c r="S33" s="15"/>
      <c r="T33" s="15"/>
      <c r="U33" s="15"/>
      <c r="W33" s="15"/>
    </row>
    <row r="34" spans="1:23" x14ac:dyDescent="0.25">
      <c r="A34" s="39" t="s">
        <v>45</v>
      </c>
      <c r="B34" s="39">
        <v>41</v>
      </c>
      <c r="C34" s="39">
        <v>6</v>
      </c>
      <c r="D34" s="39">
        <v>0</v>
      </c>
      <c r="E34" s="39">
        <f t="shared" si="0"/>
        <v>47</v>
      </c>
      <c r="F34" s="39">
        <v>209</v>
      </c>
      <c r="G34" s="39">
        <v>31</v>
      </c>
      <c r="H34" s="39">
        <v>0</v>
      </c>
      <c r="I34" s="39">
        <f t="shared" si="1"/>
        <v>240</v>
      </c>
      <c r="J34" s="39">
        <v>28</v>
      </c>
      <c r="K34" s="39">
        <v>3</v>
      </c>
      <c r="L34" s="39">
        <v>0</v>
      </c>
      <c r="M34" s="39">
        <f t="shared" si="3"/>
        <v>31</v>
      </c>
      <c r="N34" s="15"/>
      <c r="O34" s="15"/>
      <c r="Q34" s="15"/>
      <c r="R34" s="15"/>
      <c r="S34" s="15"/>
      <c r="T34" s="15"/>
      <c r="U34" s="15"/>
      <c r="W34" s="15"/>
    </row>
    <row r="35" spans="1:23" x14ac:dyDescent="0.25">
      <c r="A35" s="39" t="s">
        <v>47</v>
      </c>
      <c r="B35" s="39">
        <v>16</v>
      </c>
      <c r="C35" s="39">
        <v>7</v>
      </c>
      <c r="D35" s="39">
        <v>0</v>
      </c>
      <c r="E35" s="39">
        <f t="shared" si="0"/>
        <v>23</v>
      </c>
      <c r="F35" s="39">
        <v>212</v>
      </c>
      <c r="G35" s="39">
        <v>36</v>
      </c>
      <c r="H35" s="39">
        <v>0</v>
      </c>
      <c r="I35" s="39">
        <f t="shared" si="1"/>
        <v>248</v>
      </c>
      <c r="J35" s="39">
        <v>6</v>
      </c>
      <c r="K35" s="39">
        <v>0</v>
      </c>
      <c r="L35" s="39">
        <v>0</v>
      </c>
      <c r="M35" s="39">
        <f t="shared" si="3"/>
        <v>6</v>
      </c>
      <c r="N35" s="15"/>
      <c r="O35" s="15"/>
      <c r="Q35" s="15"/>
      <c r="R35" s="15"/>
      <c r="S35" s="15"/>
      <c r="T35" s="15"/>
      <c r="U35" s="15"/>
      <c r="W35" s="15"/>
    </row>
    <row r="36" spans="1:23" s="15" customFormat="1" x14ac:dyDescent="0.25">
      <c r="A36" s="39" t="s">
        <v>49</v>
      </c>
      <c r="B36" s="39">
        <v>54</v>
      </c>
      <c r="C36" s="39">
        <v>9</v>
      </c>
      <c r="D36" s="39">
        <v>0</v>
      </c>
      <c r="E36" s="39">
        <f t="shared" si="0"/>
        <v>63</v>
      </c>
      <c r="F36" s="39">
        <v>185</v>
      </c>
      <c r="G36" s="39">
        <v>34</v>
      </c>
      <c r="H36" s="39">
        <v>0</v>
      </c>
      <c r="I36" s="39">
        <f t="shared" si="1"/>
        <v>219</v>
      </c>
      <c r="J36" s="39">
        <v>4</v>
      </c>
      <c r="K36" s="39">
        <v>0</v>
      </c>
      <c r="L36" s="39">
        <v>0</v>
      </c>
      <c r="M36" s="39">
        <f t="shared" si="3"/>
        <v>4</v>
      </c>
    </row>
    <row r="37" spans="1:23" s="15" customFormat="1" x14ac:dyDescent="0.25">
      <c r="A37" s="39" t="s">
        <v>51</v>
      </c>
      <c r="B37" s="39">
        <v>58</v>
      </c>
      <c r="C37" s="39">
        <v>12</v>
      </c>
      <c r="D37" s="39">
        <v>0</v>
      </c>
      <c r="E37" s="39">
        <f t="shared" si="0"/>
        <v>70</v>
      </c>
      <c r="F37" s="39">
        <v>166</v>
      </c>
      <c r="G37" s="39">
        <v>23</v>
      </c>
      <c r="H37" s="39">
        <v>0</v>
      </c>
      <c r="I37" s="39">
        <f t="shared" si="1"/>
        <v>189</v>
      </c>
      <c r="J37" s="39">
        <v>9</v>
      </c>
      <c r="K37" s="39">
        <v>1</v>
      </c>
      <c r="L37" s="39">
        <v>0</v>
      </c>
      <c r="M37" s="39">
        <f t="shared" si="3"/>
        <v>10</v>
      </c>
      <c r="P37" s="16"/>
    </row>
    <row r="38" spans="1:23" s="15" customFormat="1" x14ac:dyDescent="0.25">
      <c r="A38" s="39" t="s">
        <v>55</v>
      </c>
      <c r="B38" s="39">
        <v>44</v>
      </c>
      <c r="C38" s="39">
        <v>12</v>
      </c>
      <c r="D38" s="39">
        <v>0</v>
      </c>
      <c r="E38" s="39">
        <f t="shared" si="0"/>
        <v>56</v>
      </c>
      <c r="F38" s="39">
        <v>207</v>
      </c>
      <c r="G38" s="39">
        <v>24</v>
      </c>
      <c r="H38" s="39">
        <v>0</v>
      </c>
      <c r="I38" s="39">
        <f t="shared" si="1"/>
        <v>231</v>
      </c>
      <c r="J38" s="39">
        <v>4</v>
      </c>
      <c r="K38" s="39">
        <v>2</v>
      </c>
      <c r="L38" s="39">
        <v>0</v>
      </c>
      <c r="M38" s="39">
        <f t="shared" si="3"/>
        <v>6</v>
      </c>
      <c r="P38" s="16"/>
    </row>
    <row r="39" spans="1:23" s="15" customFormat="1" x14ac:dyDescent="0.25">
      <c r="A39" s="39" t="s">
        <v>64</v>
      </c>
      <c r="B39" s="39">
        <v>55</v>
      </c>
      <c r="C39" s="39">
        <v>12</v>
      </c>
      <c r="D39" s="39">
        <v>0</v>
      </c>
      <c r="E39" s="39">
        <f t="shared" si="0"/>
        <v>67</v>
      </c>
      <c r="F39" s="39">
        <v>168</v>
      </c>
      <c r="G39" s="39">
        <v>26</v>
      </c>
      <c r="H39" s="39">
        <v>1</v>
      </c>
      <c r="I39" s="39">
        <f t="shared" si="1"/>
        <v>195</v>
      </c>
      <c r="J39" s="39">
        <v>8</v>
      </c>
      <c r="K39" s="39">
        <v>1</v>
      </c>
      <c r="L39" s="39">
        <v>0</v>
      </c>
      <c r="M39" s="39">
        <f t="shared" si="3"/>
        <v>9</v>
      </c>
      <c r="O39" s="16"/>
      <c r="P39" s="16"/>
    </row>
    <row r="40" spans="1:23" x14ac:dyDescent="0.25">
      <c r="A40" s="22" t="s">
        <v>9</v>
      </c>
      <c r="B40" s="25">
        <f>SUM(B4:B39)</f>
        <v>1510</v>
      </c>
      <c r="C40" s="25">
        <f t="shared" ref="C40:M40" si="4">SUM(C4:C39)</f>
        <v>366</v>
      </c>
      <c r="D40" s="25">
        <f t="shared" si="4"/>
        <v>0</v>
      </c>
      <c r="E40" s="25">
        <f t="shared" si="4"/>
        <v>1876</v>
      </c>
      <c r="F40" s="25">
        <f t="shared" si="4"/>
        <v>7979</v>
      </c>
      <c r="G40" s="25">
        <f t="shared" si="4"/>
        <v>1120</v>
      </c>
      <c r="H40" s="25">
        <f t="shared" si="4"/>
        <v>4</v>
      </c>
      <c r="I40" s="25">
        <f t="shared" si="4"/>
        <v>9103</v>
      </c>
      <c r="J40" s="25">
        <f t="shared" si="4"/>
        <v>222</v>
      </c>
      <c r="K40" s="25">
        <f t="shared" si="4"/>
        <v>25</v>
      </c>
      <c r="L40" s="25">
        <f t="shared" si="4"/>
        <v>0</v>
      </c>
      <c r="M40" s="25">
        <f t="shared" si="4"/>
        <v>247</v>
      </c>
      <c r="P40" s="36"/>
      <c r="Q40" s="36"/>
      <c r="R40" s="36"/>
      <c r="S40" s="15"/>
      <c r="T40" s="15"/>
      <c r="U40" s="15"/>
      <c r="V40" s="15"/>
      <c r="W40" s="15"/>
    </row>
    <row r="41" spans="1:23" ht="21" customHeight="1" x14ac:dyDescent="0.25">
      <c r="A41" s="61" t="s">
        <v>66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2"/>
      <c r="M41" s="62"/>
    </row>
    <row r="42" spans="1:23" x14ac:dyDescent="0.25">
      <c r="A42" s="54" t="s">
        <v>62</v>
      </c>
      <c r="B42" s="55"/>
      <c r="C42" s="55"/>
      <c r="D42" s="55"/>
      <c r="E42" s="55"/>
      <c r="F42" s="55"/>
      <c r="G42" s="55"/>
      <c r="H42" s="46"/>
      <c r="I42" s="37"/>
    </row>
    <row r="44" spans="1:23" x14ac:dyDescent="0.25">
      <c r="C44" s="15"/>
      <c r="F44" s="15"/>
      <c r="G44" s="15"/>
    </row>
    <row r="45" spans="1:23" x14ac:dyDescent="0.25">
      <c r="C45" s="36"/>
      <c r="D45" s="36"/>
      <c r="E45" s="36"/>
      <c r="G45" s="36"/>
      <c r="H45" s="36"/>
      <c r="I45" s="36"/>
    </row>
    <row r="46" spans="1:23" x14ac:dyDescent="0.25">
      <c r="C46" s="15"/>
      <c r="G46" s="15"/>
    </row>
  </sheetData>
  <mergeCells count="5">
    <mergeCell ref="A42:G42"/>
    <mergeCell ref="B2:E2"/>
    <mergeCell ref="J2:M2"/>
    <mergeCell ref="F2:I2"/>
    <mergeCell ref="A41:M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Contents</vt:lpstr>
      <vt:lpstr>Table D1</vt:lpstr>
      <vt:lpstr>Table D2</vt:lpstr>
      <vt:lpstr>Table D3</vt:lpstr>
      <vt:lpstr>Table D4</vt:lpstr>
    </vt:vector>
  </TitlesOfParts>
  <Company>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Doherty</dc:creator>
  <cp:keywords>[SEC=UNOFFICIAL]</cp:keywords>
  <cp:lastModifiedBy>Yvette Maconachie</cp:lastModifiedBy>
  <dcterms:created xsi:type="dcterms:W3CDTF">2021-03-24T22:00:39Z</dcterms:created>
  <dcterms:modified xsi:type="dcterms:W3CDTF">2026-02-17T01:27:37Z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Footer">
    <vt:lpwstr>UNOFFICIAL</vt:lpwstr>
  </property>
  <property fmtid="{D5CDD505-2E9C-101B-9397-08002B2CF9AE}" pid="3" name="PM_Caveats_Count">
    <vt:lpwstr>0</vt:lpwstr>
  </property>
  <property fmtid="{D5CDD505-2E9C-101B-9397-08002B2CF9AE}" pid="4" name="PM_Originator_Hash_SHA1">
    <vt:lpwstr>5756030B1795420A17C420AFADA4C327F8C3DBFE</vt:lpwstr>
  </property>
  <property fmtid="{D5CDD505-2E9C-101B-9397-08002B2CF9AE}" pid="5" name="PM_SecurityClassification">
    <vt:lpwstr>UNOFFICIAL</vt:lpwstr>
  </property>
  <property fmtid="{D5CDD505-2E9C-101B-9397-08002B2CF9AE}" pid="6" name="PM_DisplayValueSecClassificationWithQualifier">
    <vt:lpwstr>UNOFFICIAL</vt:lpwstr>
  </property>
  <property fmtid="{D5CDD505-2E9C-101B-9397-08002B2CF9AE}" pid="7" name="PM_Qualifier">
    <vt:lpwstr/>
  </property>
  <property fmtid="{D5CDD505-2E9C-101B-9397-08002B2CF9AE}" pid="8" name="PM_Hash_SHA1">
    <vt:lpwstr>103A7F02D540A93D45E6ACA7974409D5BD385205</vt:lpwstr>
  </property>
  <property fmtid="{D5CDD505-2E9C-101B-9397-08002B2CF9AE}" pid="9" name="PM_ProtectiveMarkingImage_Header">
    <vt:lpwstr>C:\Program Files\Common Files\janusNET Shared\janusSEAL\Images\DocumentSlashBlue.png</vt:lpwstr>
  </property>
  <property fmtid="{D5CDD505-2E9C-101B-9397-08002B2CF9AE}" pid="10" name="PM_InsertionValue">
    <vt:lpwstr>UNOFFICIAL</vt:lpwstr>
  </property>
  <property fmtid="{D5CDD505-2E9C-101B-9397-08002B2CF9AE}" pid="11" name="PM_ProtectiveMarkingValue_Header">
    <vt:lpwstr>UNOFFICIAL</vt:lpwstr>
  </property>
  <property fmtid="{D5CDD505-2E9C-101B-9397-08002B2CF9AE}" pid="12" name="PM_ProtectiveMarkingImage_Footer">
    <vt:lpwstr>C:\Program Files\Common Files\janusNET Shared\janusSEAL\Images\DocumentSlashBlue.png</vt:lpwstr>
  </property>
  <property fmtid="{D5CDD505-2E9C-101B-9397-08002B2CF9AE}" pid="13" name="PM_Namespace">
    <vt:lpwstr>gov.au</vt:lpwstr>
  </property>
  <property fmtid="{D5CDD505-2E9C-101B-9397-08002B2CF9AE}" pid="14" name="PM_Version">
    <vt:lpwstr>2018.1</vt:lpwstr>
  </property>
  <property fmtid="{D5CDD505-2E9C-101B-9397-08002B2CF9AE}" pid="15" name="PM_Originating_FileId">
    <vt:lpwstr>FB0A90334E3045D29FA30D27AAA8F115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OriginationTimeStamp">
    <vt:lpwstr>2026-02-17T01:26:47Z</vt:lpwstr>
  </property>
  <property fmtid="{D5CDD505-2E9C-101B-9397-08002B2CF9AE}" pid="19" name="PM_Hash_Version">
    <vt:lpwstr>2018.0</vt:lpwstr>
  </property>
  <property fmtid="{D5CDD505-2E9C-101B-9397-08002B2CF9AE}" pid="20" name="PM_Hash_Salt_Prev">
    <vt:lpwstr>4C581696BEE252303544EF43EEE99584</vt:lpwstr>
  </property>
  <property fmtid="{D5CDD505-2E9C-101B-9397-08002B2CF9AE}" pid="21" name="PM_Hash_Salt">
    <vt:lpwstr>62C8CF6DC26EEEF72692F5C890B27649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UNOFFICIAL</vt:lpwstr>
  </property>
  <property fmtid="{D5CDD505-2E9C-101B-9397-08002B2CF9AE}" pid="24" name="PM_Qualifier_Prev">
    <vt:lpwstr/>
  </property>
</Properties>
</file>